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gsccr.sharepoint.com/sites/ADSI-Administrativo/Shared Documents/ADMIN/Contable/2024/PROVEEDURÍA/Programa de Adquisiciones 2024/"/>
    </mc:Choice>
  </mc:AlternateContent>
  <xr:revisionPtr revIDLastSave="24" documentId="8_{D84CDEBC-8F17-4B5E-9922-2492183DA20F}" xr6:coauthVersionLast="47" xr6:coauthVersionMax="47" xr10:uidLastSave="{1D4A1155-6B33-44FD-83A1-76918506337D}"/>
  <bookViews>
    <workbookView xWindow="-120" yWindow="-120" windowWidth="20730" windowHeight="11040" xr2:uid="{A91E817F-7F9D-4B5E-AE31-B1F88AEDAF9F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2" l="1"/>
  <c r="D16" i="2"/>
  <c r="D15" i="2"/>
  <c r="D14" i="2"/>
  <c r="D13" i="2"/>
  <c r="F11" i="2"/>
  <c r="F13" i="2" s="1"/>
  <c r="E1" i="2" l="1"/>
  <c r="E9" i="2"/>
  <c r="E8" i="2"/>
  <c r="E7" i="2"/>
  <c r="E5" i="2"/>
  <c r="D10" i="2"/>
  <c r="E10" i="2" s="1"/>
  <c r="D9" i="2"/>
  <c r="D8" i="2"/>
  <c r="D7" i="2"/>
  <c r="D6" i="2"/>
  <c r="E6" i="2" s="1"/>
  <c r="D5" i="2"/>
  <c r="D4" i="2"/>
  <c r="E4" i="2" s="1"/>
  <c r="D3" i="2"/>
  <c r="E3" i="2" s="1"/>
  <c r="E11" i="2" l="1"/>
</calcChain>
</file>

<file path=xl/sharedStrings.xml><?xml version="1.0" encoding="utf-8"?>
<sst xmlns="http://schemas.openxmlformats.org/spreadsheetml/2006/main" count="933" uniqueCount="320">
  <si>
    <t>Programa de adquisiciones</t>
  </si>
  <si>
    <t>Asunto</t>
  </si>
  <si>
    <t>Detalle del programa de adquisiciones</t>
  </si>
  <si>
    <t>Programa o proyecto responsable</t>
  </si>
  <si>
    <t>Código de clasificación SICOP</t>
  </si>
  <si>
    <t>Monto estimado compra (CRC)</t>
  </si>
  <si>
    <t>Periodo estimado inicial del concurso (MM-YYYY)</t>
  </si>
  <si>
    <t>Objeto al gasto</t>
  </si>
  <si>
    <t>Fuente de financiamiento</t>
  </si>
  <si>
    <t>Observaciones</t>
  </si>
  <si>
    <t>21786200</t>
  </si>
  <si>
    <t>1.01.01</t>
  </si>
  <si>
    <t>01-2024</t>
  </si>
  <si>
    <t>Alquiler de Edificio</t>
  </si>
  <si>
    <t>80131502</t>
  </si>
  <si>
    <t>83101501</t>
  </si>
  <si>
    <t>1.02.01</t>
  </si>
  <si>
    <t>001</t>
  </si>
  <si>
    <t>Servicio de agua potable</t>
  </si>
  <si>
    <t>1.02.02</t>
  </si>
  <si>
    <t>Servicio de energía eléctrica</t>
  </si>
  <si>
    <t>83101804</t>
  </si>
  <si>
    <t>1.02.03</t>
  </si>
  <si>
    <t>Servicio de correo</t>
  </si>
  <si>
    <t>78102202</t>
  </si>
  <si>
    <t>1.02.04</t>
  </si>
  <si>
    <t>81161707</t>
  </si>
  <si>
    <t>Servicio de Administración de Telefonía</t>
  </si>
  <si>
    <t>81112101</t>
  </si>
  <si>
    <t>Servicio de internet</t>
  </si>
  <si>
    <t>sub direc</t>
  </si>
  <si>
    <t>cultura</t>
  </si>
  <si>
    <t>contraloría</t>
  </si>
  <si>
    <t>nueva central</t>
  </si>
  <si>
    <t>don francis</t>
  </si>
  <si>
    <t>internet</t>
  </si>
  <si>
    <t>línea director</t>
  </si>
  <si>
    <t>Font</t>
  </si>
  <si>
    <t>TC</t>
  </si>
  <si>
    <t>Colones por mes</t>
  </si>
  <si>
    <t>Costo por mes contrato</t>
  </si>
  <si>
    <t>Total 13 meses</t>
  </si>
  <si>
    <t>Servicio móvil</t>
  </si>
  <si>
    <t>Servicio telefónico</t>
  </si>
  <si>
    <t>83111603</t>
  </si>
  <si>
    <t>83111503</t>
  </si>
  <si>
    <t>1.02.99</t>
  </si>
  <si>
    <t>Recolección desechos médicos</t>
  </si>
  <si>
    <t>76121501</t>
  </si>
  <si>
    <t>Publicaciones Gaceta y Boletín Judicial</t>
  </si>
  <si>
    <t>1.03.01</t>
  </si>
  <si>
    <t>82101504</t>
  </si>
  <si>
    <t>1.03.03</t>
  </si>
  <si>
    <t>04-2024</t>
  </si>
  <si>
    <t>Servicio de impresión</t>
  </si>
  <si>
    <t>82121503</t>
  </si>
  <si>
    <t>1.03.06</t>
  </si>
  <si>
    <t>Uso de SICOP</t>
  </si>
  <si>
    <t>1.04.06</t>
  </si>
  <si>
    <t>Chapia de lote</t>
  </si>
  <si>
    <t>72102905</t>
  </si>
  <si>
    <t>Servicio fumigación</t>
  </si>
  <si>
    <t>Contrato interpretación lesco</t>
  </si>
  <si>
    <t>1.04.99</t>
  </si>
  <si>
    <t>821120267</t>
  </si>
  <si>
    <t>72102103</t>
  </si>
  <si>
    <t>1.06.01</t>
  </si>
  <si>
    <t>Póliza vehículos</t>
  </si>
  <si>
    <t>Póliza Riesgos del trabajo</t>
  </si>
  <si>
    <t>Póliza equipo electrónico móvil</t>
  </si>
  <si>
    <t>84131503</t>
  </si>
  <si>
    <t>84131605</t>
  </si>
  <si>
    <t>84131512</t>
  </si>
  <si>
    <t>1.08.05</t>
  </si>
  <si>
    <t>Mantenimiento vehículos</t>
  </si>
  <si>
    <t>Mantenimiento motos</t>
  </si>
  <si>
    <t>78181507</t>
  </si>
  <si>
    <t>78181595</t>
  </si>
  <si>
    <t>1.08.08</t>
  </si>
  <si>
    <t>Mantenimiento de equipo de impresión</t>
  </si>
  <si>
    <t>81112306</t>
  </si>
  <si>
    <t>1.08.99</t>
  </si>
  <si>
    <t>Mant equipo médico</t>
  </si>
  <si>
    <t>85161501</t>
  </si>
  <si>
    <t>1.99.05</t>
  </si>
  <si>
    <t>Deducible</t>
  </si>
  <si>
    <t>2.01.01</t>
  </si>
  <si>
    <t>Combustible</t>
  </si>
  <si>
    <t>78180301</t>
  </si>
  <si>
    <t>2.01.02</t>
  </si>
  <si>
    <t>51172148</t>
  </si>
  <si>
    <t>51151912</t>
  </si>
  <si>
    <t>51273937</t>
  </si>
  <si>
    <t>51371604</t>
  </si>
  <si>
    <t>51332103</t>
  </si>
  <si>
    <t>Corisan</t>
  </si>
  <si>
    <t xml:space="preserve">MENAXOL FORTE N ACETILSISTEINA </t>
  </si>
  <si>
    <t xml:space="preserve">ESOMEPRAZIOL POLVO </t>
  </si>
  <si>
    <t xml:space="preserve">TETRACAINA CLORHIDRATO </t>
  </si>
  <si>
    <t xml:space="preserve">TROPICAMIDA </t>
  </si>
  <si>
    <t>42181503</t>
  </si>
  <si>
    <t>Gel lubricante</t>
  </si>
  <si>
    <t>Rociverina</t>
  </si>
  <si>
    <t>Tiocolchicosido</t>
  </si>
  <si>
    <t xml:space="preserve">Lidocaína clorhidrato </t>
  </si>
  <si>
    <t>Tramadol clorhidrato</t>
  </si>
  <si>
    <t>Levosulpiride</t>
  </si>
  <si>
    <t>neomicina</t>
  </si>
  <si>
    <t>kETANSERINA</t>
  </si>
  <si>
    <t>2.01.04</t>
  </si>
  <si>
    <t>Tóner para impresora</t>
  </si>
  <si>
    <t>2.03.04</t>
  </si>
  <si>
    <t>04-2023</t>
  </si>
  <si>
    <t>06-2024</t>
  </si>
  <si>
    <t>51171909</t>
  </si>
  <si>
    <t>51272115</t>
  </si>
  <si>
    <t>51151606</t>
  </si>
  <si>
    <t>51433601</t>
  </si>
  <si>
    <t>51162701</t>
  </si>
  <si>
    <t>51314383</t>
  </si>
  <si>
    <t>44103103</t>
  </si>
  <si>
    <t>39101605</t>
  </si>
  <si>
    <t>Bombillo</t>
  </si>
  <si>
    <t>39101699</t>
  </si>
  <si>
    <t>45111699</t>
  </si>
  <si>
    <t>2.04.01</t>
  </si>
  <si>
    <t>2.04.02</t>
  </si>
  <si>
    <t>44103109</t>
  </si>
  <si>
    <t>Repuestos para equipo de impresión</t>
  </si>
  <si>
    <t>06-2023</t>
  </si>
  <si>
    <t>2.99.01</t>
  </si>
  <si>
    <t>Tijeras</t>
  </si>
  <si>
    <t>Goma</t>
  </si>
  <si>
    <t>Almohadilla para ratón</t>
  </si>
  <si>
    <t>Cinta para empacar</t>
  </si>
  <si>
    <t>Perforadora</t>
  </si>
  <si>
    <t>Dispensador de Cinta</t>
  </si>
  <si>
    <t>Grapadora</t>
  </si>
  <si>
    <t>Cortadora de papel</t>
  </si>
  <si>
    <t>Adhesivo contacto</t>
  </si>
  <si>
    <t>Lápiz portaminas</t>
  </si>
  <si>
    <t>Lápiz grafito</t>
  </si>
  <si>
    <t>Llave maya</t>
  </si>
  <si>
    <t>Cinta transparente</t>
  </si>
  <si>
    <t>Corrector líquido</t>
  </si>
  <si>
    <t>Chinches</t>
  </si>
  <si>
    <t>Humedecedor</t>
  </si>
  <si>
    <t>Borrador de pizarra</t>
  </si>
  <si>
    <t xml:space="preserve">Grapas </t>
  </si>
  <si>
    <t>Marcadores</t>
  </si>
  <si>
    <t>Apoyo de muñeca para teclado</t>
  </si>
  <si>
    <t>Sacapuntas</t>
  </si>
  <si>
    <t>Lapicero</t>
  </si>
  <si>
    <t>Masking tape</t>
  </si>
  <si>
    <t>Resaltador</t>
  </si>
  <si>
    <t>Regla</t>
  </si>
  <si>
    <t>DVD</t>
  </si>
  <si>
    <t>kit firma digital</t>
  </si>
  <si>
    <t>Cinta para etiquetar</t>
  </si>
  <si>
    <t>2.99.02</t>
  </si>
  <si>
    <t>COMPO QUIRURGICO FENESTRADO</t>
  </si>
  <si>
    <t xml:space="preserve">MASCARILLA PARA NEBULIZAR </t>
  </si>
  <si>
    <t>JERINGA</t>
  </si>
  <si>
    <t>APOSITO GASA</t>
  </si>
  <si>
    <t>ALGODÓN</t>
  </si>
  <si>
    <t>CONEXIÓN DE SUERO</t>
  </si>
  <si>
    <t xml:space="preserve">GUANTE LATEX ESTERIL </t>
  </si>
  <si>
    <t>TORUNDA DE ALGODÓN</t>
  </si>
  <si>
    <t xml:space="preserve">AGUJA </t>
  </si>
  <si>
    <t>APLICADORES PALO LARGO</t>
  </si>
  <si>
    <t xml:space="preserve">CURITA </t>
  </si>
  <si>
    <t xml:space="preserve">FRASCO ORINA </t>
  </si>
  <si>
    <t>HILO SUTURA</t>
  </si>
  <si>
    <t>ESPECULO VAGINAL</t>
  </si>
  <si>
    <t>SUERO FISIOLOGICO</t>
  </si>
  <si>
    <t xml:space="preserve">VENDA ELASTICA </t>
  </si>
  <si>
    <t>CINTAS GLUCOMETRO</t>
  </si>
  <si>
    <t>ESPADRAPO TRASPORO</t>
  </si>
  <si>
    <t xml:space="preserve">BOLSA PARA ESTERILIZAR </t>
  </si>
  <si>
    <t>CINTA INDICADORA VAPOR QUIRUGICA</t>
  </si>
  <si>
    <t>ALCOHOL</t>
  </si>
  <si>
    <t xml:space="preserve">CLOREXIL </t>
  </si>
  <si>
    <t>BATA PACIENTE DESECHABLE</t>
  </si>
  <si>
    <t>PALETAS BAJA LENGUA</t>
  </si>
  <si>
    <t>PAPEL DE CAMILLA</t>
  </si>
  <si>
    <t>42271708</t>
  </si>
  <si>
    <t>42142608</t>
  </si>
  <si>
    <t>42311545</t>
  </si>
  <si>
    <t>42141501</t>
  </si>
  <si>
    <t>42132205</t>
  </si>
  <si>
    <t>42142523</t>
  </si>
  <si>
    <t>42141502</t>
  </si>
  <si>
    <t>42311546</t>
  </si>
  <si>
    <t>42142533</t>
  </si>
  <si>
    <t>41104112</t>
  </si>
  <si>
    <t>42312201</t>
  </si>
  <si>
    <t>42182013</t>
  </si>
  <si>
    <t>42221504</t>
  </si>
  <si>
    <t>42311708</t>
  </si>
  <si>
    <t>42281916</t>
  </si>
  <si>
    <t>42281807</t>
  </si>
  <si>
    <t>42131504</t>
  </si>
  <si>
    <t>42181501</t>
  </si>
  <si>
    <t>51191607</t>
  </si>
  <si>
    <t>51472802</t>
  </si>
  <si>
    <t>agua oxigenada</t>
  </si>
  <si>
    <t>51473503</t>
  </si>
  <si>
    <t>42311598</t>
  </si>
  <si>
    <t>VENDA kinesiología</t>
  </si>
  <si>
    <t>42291632</t>
  </si>
  <si>
    <t>41104102</t>
  </si>
  <si>
    <t>42132102</t>
  </si>
  <si>
    <t>42131701</t>
  </si>
  <si>
    <t>51473016</t>
  </si>
  <si>
    <t>2.99.03</t>
  </si>
  <si>
    <t>notas de papel</t>
  </si>
  <si>
    <t>Folder</t>
  </si>
  <si>
    <t>Banderitas adhesivas</t>
  </si>
  <si>
    <t>Divisiones</t>
  </si>
  <si>
    <t>Resmas de papel</t>
  </si>
  <si>
    <t>Carpetas colgantes</t>
  </si>
  <si>
    <t>Sobres</t>
  </si>
  <si>
    <t>Papel de seda kraft</t>
  </si>
  <si>
    <t>Etiquetas autoadhesivas</t>
  </si>
  <si>
    <t>Cuadernos</t>
  </si>
  <si>
    <t>Archivadores y cajas</t>
  </si>
  <si>
    <t>2.99.04</t>
  </si>
  <si>
    <t>Pantalón</t>
  </si>
  <si>
    <t xml:space="preserve">Camisa </t>
  </si>
  <si>
    <t>53101699</t>
  </si>
  <si>
    <t>53101599</t>
  </si>
  <si>
    <t>2.99.05</t>
  </si>
  <si>
    <t>Abrillantador</t>
  </si>
  <si>
    <t>Jabón lavaplatos</t>
  </si>
  <si>
    <t>Esponja</t>
  </si>
  <si>
    <t>Desodorante ambiental</t>
  </si>
  <si>
    <t xml:space="preserve">Cloro </t>
  </si>
  <si>
    <t>Desinfectante</t>
  </si>
  <si>
    <t>Bolsas de basura</t>
  </si>
  <si>
    <t>Papel higiénico</t>
  </si>
  <si>
    <t>Jabones</t>
  </si>
  <si>
    <t>Limpia vidrios</t>
  </si>
  <si>
    <t>Alcohol para manos</t>
  </si>
  <si>
    <t>Guantes</t>
  </si>
  <si>
    <t>Cera líquida</t>
  </si>
  <si>
    <t>Cera para carros</t>
  </si>
  <si>
    <t>Palo de escoba y trapeador</t>
  </si>
  <si>
    <t>Escobas</t>
  </si>
  <si>
    <t>Cepillo de raíz</t>
  </si>
  <si>
    <t xml:space="preserve">Destaqueador </t>
  </si>
  <si>
    <t>Jabón en polvo</t>
  </si>
  <si>
    <t>Mopas</t>
  </si>
  <si>
    <t>Paños</t>
  </si>
  <si>
    <t>Hisopo</t>
  </si>
  <si>
    <t>Pala de basura</t>
  </si>
  <si>
    <t>Atomizador</t>
  </si>
  <si>
    <t>14111703</t>
  </si>
  <si>
    <t>Toalla de papel</t>
  </si>
  <si>
    <t>2.99.06</t>
  </si>
  <si>
    <t>42172001</t>
  </si>
  <si>
    <t>2.99.99</t>
  </si>
  <si>
    <t>41104213</t>
  </si>
  <si>
    <t>Pilas alcalinas</t>
  </si>
  <si>
    <t>Agua bidestilada</t>
  </si>
  <si>
    <t>5.01.03</t>
  </si>
  <si>
    <t>45121506</t>
  </si>
  <si>
    <t>Equipo videoconferencia</t>
  </si>
  <si>
    <t>Proyector</t>
  </si>
  <si>
    <t>Puntero láser</t>
  </si>
  <si>
    <t>45111609</t>
  </si>
  <si>
    <t>45111828</t>
  </si>
  <si>
    <t>5.01.04</t>
  </si>
  <si>
    <t>56101702</t>
  </si>
  <si>
    <t>Archivo metálico</t>
  </si>
  <si>
    <t>Sillas ergonómicas</t>
  </si>
  <si>
    <t>56112102</t>
  </si>
  <si>
    <t>44101727</t>
  </si>
  <si>
    <t>Mueble para impresora</t>
  </si>
  <si>
    <t>56101703</t>
  </si>
  <si>
    <t>Escritorio</t>
  </si>
  <si>
    <t>5.01.05</t>
  </si>
  <si>
    <t>280</t>
  </si>
  <si>
    <t>43212110</t>
  </si>
  <si>
    <t>Impresora multifuncional</t>
  </si>
  <si>
    <t>43211501</t>
  </si>
  <si>
    <t>Servidores</t>
  </si>
  <si>
    <t>Escáner</t>
  </si>
  <si>
    <t>43211711</t>
  </si>
  <si>
    <t>5.01.06</t>
  </si>
  <si>
    <t>42183018</t>
  </si>
  <si>
    <t>5.01.99</t>
  </si>
  <si>
    <t>Desumificador</t>
  </si>
  <si>
    <t>Extintores</t>
  </si>
  <si>
    <t>Horno microondas</t>
  </si>
  <si>
    <t>40101902</t>
  </si>
  <si>
    <t>52141502</t>
  </si>
  <si>
    <t>46191601</t>
  </si>
  <si>
    <t>5.99.03</t>
  </si>
  <si>
    <t>43231512</t>
  </si>
  <si>
    <t>Licencias de software</t>
  </si>
  <si>
    <t>81112202</t>
  </si>
  <si>
    <t>Renovaciones de licencias</t>
  </si>
  <si>
    <t>41112304</t>
  </si>
  <si>
    <t>Medidor de temperatura y humedad</t>
  </si>
  <si>
    <t>81111508</t>
  </si>
  <si>
    <t>Sillas fijas</t>
  </si>
  <si>
    <t>Percolador</t>
  </si>
  <si>
    <t>56101504</t>
  </si>
  <si>
    <t>48101909</t>
  </si>
  <si>
    <t>Lámpara fluorescente</t>
  </si>
  <si>
    <t>Adaptadores HDMI</t>
  </si>
  <si>
    <t>Líneas</t>
  </si>
  <si>
    <t>Fechador numerador</t>
  </si>
  <si>
    <t>Quita grapas</t>
  </si>
  <si>
    <t>Fastenes</t>
  </si>
  <si>
    <t>Hola de Bisturí</t>
  </si>
  <si>
    <t>aguja peri craneal</t>
  </si>
  <si>
    <t>catéter</t>
  </si>
  <si>
    <t>Botiquín</t>
  </si>
  <si>
    <t>Tonómetro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</si>
</sst>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&quot;₡&quot;#,##0.00"/>
    <numFmt numFmtId="166" formatCode="[$$-409]#,##0.0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sz val="9"/>
      <color rgb="FF000000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0" fillId="0" borderId="0" xfId="0" applyNumberFormat="1"/>
    <xf numFmtId="49" fontId="0" fillId="0" borderId="0" xfId="0" applyNumberFormat="1"/>
    <xf numFmtId="49" fontId="0" fillId="0" borderId="0" xfId="0" applyNumberFormat="1" applyAlignment="1">
      <alignment horizontal="center"/>
    </xf>
    <xf numFmtId="49" fontId="0" fillId="3" borderId="1" xfId="0" applyNumberFormat="1" applyFill="1" applyBorder="1" applyAlignment="1">
      <alignment horizontal="center" vertical="center" wrapText="1"/>
    </xf>
    <xf numFmtId="49" fontId="0" fillId="3" borderId="1" xfId="0" applyNumberFormat="1" applyFill="1" applyBorder="1"/>
    <xf numFmtId="164" fontId="0" fillId="3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165" fontId="0" fillId="0" borderId="0" xfId="0" applyNumberFormat="1"/>
    <xf numFmtId="166" fontId="0" fillId="0" borderId="0" xfId="0" applyNumberFormat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1" fillId="0" borderId="0" xfId="0" applyFont="1"/>
    <xf numFmtId="0" fontId="2" fillId="0" borderId="0" xfId="0" applyFont="1"/>
    <xf numFmtId="49" fontId="3" fillId="0" borderId="0" xfId="0" applyNumberFormat="1" applyFont="1" applyAlignment="1">
      <alignment horizontal="center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0FFF5-04B2-4DF5-91B3-0F799B5BE3D6}">
  <dimension ref="A1:J168"/>
  <sheetViews>
    <sheetView tabSelected="1" topLeftCell="A4" workbookViewId="0">
      <selection activeCell="C169" sqref="C169"/>
    </sheetView>
  </sheetViews>
  <sheetFormatPr baseColWidth="10" defaultRowHeight="15" x14ac:dyDescent="0.25"/>
  <cols>
    <col min="1" max="1" width="15.140625" style="2" customWidth="1"/>
    <col min="2" max="2" width="14" style="2" customWidth="1"/>
    <col min="3" max="3" width="22.140625" style="1" customWidth="1"/>
    <col min="4" max="5" width="18" style="2" customWidth="1"/>
    <col min="6" max="6" width="12.85546875" style="2" customWidth="1"/>
    <col min="7" max="7" width="37" style="21" customWidth="1"/>
  </cols>
  <sheetData>
    <row r="1" spans="1:10" x14ac:dyDescent="0.25">
      <c r="A1" s="22" t="s">
        <v>0</v>
      </c>
      <c r="B1" s="22"/>
      <c r="C1" s="22"/>
      <c r="D1" s="22"/>
      <c r="E1" s="22"/>
      <c r="F1" s="22"/>
      <c r="G1" s="22"/>
    </row>
    <row r="2" spans="1:10" x14ac:dyDescent="0.25">
      <c r="A2" s="5" t="s">
        <v>1</v>
      </c>
      <c r="B2" s="23" t="s">
        <v>2</v>
      </c>
      <c r="C2" s="23"/>
      <c r="D2" s="23"/>
      <c r="E2" s="23"/>
      <c r="F2" s="23"/>
      <c r="G2" s="23"/>
    </row>
    <row r="4" spans="1:10" x14ac:dyDescent="0.25">
      <c r="A4" s="22" t="s">
        <v>311</v>
      </c>
      <c r="B4" s="22"/>
      <c r="C4" s="22"/>
      <c r="D4" s="22"/>
      <c r="E4" s="22"/>
      <c r="F4" s="22"/>
      <c r="G4" s="22"/>
    </row>
    <row r="5" spans="1:10" ht="75" x14ac:dyDescent="0.25">
      <c r="A5" s="4" t="s">
        <v>3</v>
      </c>
      <c r="B5" s="4" t="s">
        <v>4</v>
      </c>
      <c r="C5" s="6" t="s">
        <v>5</v>
      </c>
      <c r="D5" s="4" t="s">
        <v>7</v>
      </c>
      <c r="E5" s="4" t="s">
        <v>8</v>
      </c>
      <c r="F5" s="4" t="s">
        <v>6</v>
      </c>
      <c r="G5" s="19" t="s">
        <v>9</v>
      </c>
    </row>
    <row r="6" spans="1:10" x14ac:dyDescent="0.25">
      <c r="A6" s="3" t="s">
        <v>10</v>
      </c>
      <c r="B6" s="3" t="s">
        <v>14</v>
      </c>
      <c r="C6" s="1">
        <v>266902000</v>
      </c>
      <c r="D6" s="3" t="s">
        <v>11</v>
      </c>
      <c r="E6" s="3" t="s">
        <v>17</v>
      </c>
      <c r="F6" s="3" t="s">
        <v>12</v>
      </c>
      <c r="G6" s="20" t="s">
        <v>13</v>
      </c>
    </row>
    <row r="7" spans="1:10" x14ac:dyDescent="0.25">
      <c r="A7" s="3" t="s">
        <v>10</v>
      </c>
      <c r="B7" s="3" t="s">
        <v>15</v>
      </c>
      <c r="C7" s="1">
        <v>7605000</v>
      </c>
      <c r="D7" s="3" t="s">
        <v>16</v>
      </c>
      <c r="E7" s="3" t="s">
        <v>17</v>
      </c>
      <c r="F7" s="3" t="s">
        <v>12</v>
      </c>
      <c r="G7" s="20" t="s">
        <v>18</v>
      </c>
    </row>
    <row r="8" spans="1:10" x14ac:dyDescent="0.25">
      <c r="A8" s="3" t="s">
        <v>10</v>
      </c>
      <c r="B8" s="3" t="s">
        <v>21</v>
      </c>
      <c r="C8" s="1">
        <v>31200000</v>
      </c>
      <c r="D8" s="3" t="s">
        <v>19</v>
      </c>
      <c r="E8" s="3" t="s">
        <v>17</v>
      </c>
      <c r="F8" s="3" t="s">
        <v>12</v>
      </c>
      <c r="G8" s="20" t="s">
        <v>20</v>
      </c>
      <c r="J8" s="7"/>
    </row>
    <row r="9" spans="1:10" x14ac:dyDescent="0.25">
      <c r="A9" s="3" t="s">
        <v>10</v>
      </c>
      <c r="B9" s="3" t="s">
        <v>24</v>
      </c>
      <c r="C9" s="1">
        <v>161695</v>
      </c>
      <c r="D9" s="3" t="s">
        <v>22</v>
      </c>
      <c r="E9" s="3" t="s">
        <v>17</v>
      </c>
      <c r="F9" s="3" t="s">
        <v>12</v>
      </c>
      <c r="G9" s="20" t="s">
        <v>23</v>
      </c>
      <c r="J9" s="8"/>
    </row>
    <row r="10" spans="1:10" x14ac:dyDescent="0.25">
      <c r="A10" s="3" t="s">
        <v>10</v>
      </c>
      <c r="B10" s="3" t="s">
        <v>26</v>
      </c>
      <c r="C10" s="1">
        <v>25500000</v>
      </c>
      <c r="D10" s="3" t="s">
        <v>25</v>
      </c>
      <c r="E10" s="3" t="s">
        <v>17</v>
      </c>
      <c r="F10" s="3" t="s">
        <v>12</v>
      </c>
      <c r="G10" s="20" t="s">
        <v>27</v>
      </c>
    </row>
    <row r="11" spans="1:10" x14ac:dyDescent="0.25">
      <c r="A11" s="3" t="s">
        <v>10</v>
      </c>
      <c r="B11" s="3" t="s">
        <v>28</v>
      </c>
      <c r="C11" s="1">
        <v>10000000</v>
      </c>
      <c r="D11" s="3" t="s">
        <v>25</v>
      </c>
      <c r="E11" s="3" t="s">
        <v>17</v>
      </c>
      <c r="F11" s="3" t="s">
        <v>12</v>
      </c>
      <c r="G11" s="20" t="s">
        <v>29</v>
      </c>
    </row>
    <row r="12" spans="1:10" x14ac:dyDescent="0.25">
      <c r="A12" s="3" t="s">
        <v>10</v>
      </c>
      <c r="B12" s="3" t="s">
        <v>44</v>
      </c>
      <c r="C12" s="1">
        <v>9281000</v>
      </c>
      <c r="D12" s="3" t="s">
        <v>25</v>
      </c>
      <c r="E12" s="3" t="s">
        <v>17</v>
      </c>
      <c r="F12" s="3" t="s">
        <v>12</v>
      </c>
      <c r="G12" s="20" t="s">
        <v>42</v>
      </c>
    </row>
    <row r="13" spans="1:10" x14ac:dyDescent="0.25">
      <c r="A13" s="3" t="s">
        <v>10</v>
      </c>
      <c r="B13" s="3" t="s">
        <v>45</v>
      </c>
      <c r="C13" s="1">
        <v>1700000</v>
      </c>
      <c r="D13" s="3" t="s">
        <v>25</v>
      </c>
      <c r="E13" s="3" t="s">
        <v>17</v>
      </c>
      <c r="F13" s="3" t="s">
        <v>12</v>
      </c>
      <c r="G13" s="20" t="s">
        <v>43</v>
      </c>
    </row>
    <row r="14" spans="1:10" x14ac:dyDescent="0.25">
      <c r="A14" s="3" t="s">
        <v>10</v>
      </c>
      <c r="B14" s="3" t="s">
        <v>48</v>
      </c>
      <c r="C14" s="1">
        <v>291600</v>
      </c>
      <c r="D14" s="3" t="s">
        <v>46</v>
      </c>
      <c r="E14" s="3" t="s">
        <v>17</v>
      </c>
      <c r="F14" s="3" t="s">
        <v>12</v>
      </c>
      <c r="G14" s="20" t="s">
        <v>47</v>
      </c>
    </row>
    <row r="15" spans="1:10" x14ac:dyDescent="0.25">
      <c r="A15" s="3" t="s">
        <v>10</v>
      </c>
      <c r="B15" s="3" t="s">
        <v>51</v>
      </c>
      <c r="C15" s="1">
        <v>1000000</v>
      </c>
      <c r="D15" s="3" t="s">
        <v>50</v>
      </c>
      <c r="E15" s="3" t="s">
        <v>17</v>
      </c>
      <c r="F15" s="3" t="s">
        <v>12</v>
      </c>
      <c r="G15" s="20" t="s">
        <v>49</v>
      </c>
    </row>
    <row r="16" spans="1:10" x14ac:dyDescent="0.25">
      <c r="A16" s="3" t="s">
        <v>10</v>
      </c>
      <c r="B16" s="3" t="s">
        <v>55</v>
      </c>
      <c r="C16" s="1">
        <v>500000</v>
      </c>
      <c r="D16" s="3" t="s">
        <v>52</v>
      </c>
      <c r="E16" s="3" t="s">
        <v>17</v>
      </c>
      <c r="F16" s="3" t="s">
        <v>53</v>
      </c>
      <c r="G16" s="20" t="s">
        <v>54</v>
      </c>
    </row>
    <row r="17" spans="1:10" x14ac:dyDescent="0.25">
      <c r="A17" s="3" t="s">
        <v>10</v>
      </c>
      <c r="B17" s="3" t="s">
        <v>304</v>
      </c>
      <c r="C17" s="1">
        <v>6162000</v>
      </c>
      <c r="D17" s="3" t="s">
        <v>56</v>
      </c>
      <c r="E17" s="3" t="s">
        <v>17</v>
      </c>
      <c r="F17" s="3" t="s">
        <v>12</v>
      </c>
      <c r="G17" s="20" t="s">
        <v>57</v>
      </c>
    </row>
    <row r="18" spans="1:10" x14ac:dyDescent="0.25">
      <c r="A18" s="3" t="s">
        <v>10</v>
      </c>
      <c r="B18" s="3" t="s">
        <v>60</v>
      </c>
      <c r="C18" s="1">
        <v>1000000</v>
      </c>
      <c r="D18" s="3" t="s">
        <v>58</v>
      </c>
      <c r="E18" s="3" t="s">
        <v>17</v>
      </c>
      <c r="F18" s="3" t="s">
        <v>12</v>
      </c>
      <c r="G18" s="20" t="s">
        <v>59</v>
      </c>
    </row>
    <row r="19" spans="1:10" x14ac:dyDescent="0.25">
      <c r="A19" s="3" t="s">
        <v>10</v>
      </c>
      <c r="B19" s="3" t="s">
        <v>65</v>
      </c>
      <c r="C19" s="1">
        <v>390000</v>
      </c>
      <c r="D19" s="3" t="s">
        <v>63</v>
      </c>
      <c r="E19" s="3" t="s">
        <v>17</v>
      </c>
      <c r="F19" s="3" t="s">
        <v>12</v>
      </c>
      <c r="G19" s="20" t="s">
        <v>61</v>
      </c>
    </row>
    <row r="20" spans="1:10" x14ac:dyDescent="0.25">
      <c r="A20" s="3" t="s">
        <v>10</v>
      </c>
      <c r="B20" s="3" t="s">
        <v>64</v>
      </c>
      <c r="C20" s="1">
        <v>1200000</v>
      </c>
      <c r="D20" s="3" t="s">
        <v>63</v>
      </c>
      <c r="E20" s="3" t="s">
        <v>17</v>
      </c>
      <c r="F20" s="3" t="s">
        <v>12</v>
      </c>
      <c r="G20" s="20" t="s">
        <v>62</v>
      </c>
      <c r="J20" s="8"/>
    </row>
    <row r="21" spans="1:10" x14ac:dyDescent="0.25">
      <c r="A21" s="3" t="s">
        <v>10</v>
      </c>
      <c r="B21" s="3" t="s">
        <v>70</v>
      </c>
      <c r="C21" s="1">
        <v>2800000</v>
      </c>
      <c r="D21" s="3" t="s">
        <v>66</v>
      </c>
      <c r="E21" s="3" t="s">
        <v>17</v>
      </c>
      <c r="F21" s="3" t="s">
        <v>12</v>
      </c>
      <c r="G21" s="20" t="s">
        <v>67</v>
      </c>
    </row>
    <row r="22" spans="1:10" x14ac:dyDescent="0.25">
      <c r="A22" s="3" t="s">
        <v>10</v>
      </c>
      <c r="B22" s="3" t="s">
        <v>71</v>
      </c>
      <c r="C22" s="1">
        <v>12200000</v>
      </c>
      <c r="D22" s="3" t="s">
        <v>66</v>
      </c>
      <c r="E22" s="3" t="s">
        <v>17</v>
      </c>
      <c r="F22" s="3" t="s">
        <v>12</v>
      </c>
      <c r="G22" s="20" t="s">
        <v>68</v>
      </c>
    </row>
    <row r="23" spans="1:10" x14ac:dyDescent="0.25">
      <c r="A23" s="3" t="s">
        <v>10</v>
      </c>
      <c r="B23" s="3" t="s">
        <v>72</v>
      </c>
      <c r="C23" s="1">
        <v>2800000</v>
      </c>
      <c r="D23" s="3" t="s">
        <v>66</v>
      </c>
      <c r="E23" s="3" t="s">
        <v>17</v>
      </c>
      <c r="F23" s="18" t="s">
        <v>12</v>
      </c>
      <c r="G23" s="20" t="s">
        <v>69</v>
      </c>
    </row>
    <row r="24" spans="1:10" x14ac:dyDescent="0.25">
      <c r="A24" s="3" t="s">
        <v>10</v>
      </c>
      <c r="B24" s="3" t="s">
        <v>76</v>
      </c>
      <c r="C24" s="1">
        <v>1200000</v>
      </c>
      <c r="D24" s="3" t="s">
        <v>73</v>
      </c>
      <c r="E24" s="3" t="s">
        <v>17</v>
      </c>
      <c r="F24" s="3" t="s">
        <v>12</v>
      </c>
      <c r="G24" s="20" t="s">
        <v>74</v>
      </c>
    </row>
    <row r="25" spans="1:10" x14ac:dyDescent="0.25">
      <c r="A25" s="3" t="s">
        <v>10</v>
      </c>
      <c r="B25" s="3" t="s">
        <v>77</v>
      </c>
      <c r="C25" s="1">
        <v>300000</v>
      </c>
      <c r="D25" s="3" t="s">
        <v>73</v>
      </c>
      <c r="E25" s="3" t="s">
        <v>17</v>
      </c>
      <c r="F25" s="3" t="s">
        <v>12</v>
      </c>
      <c r="G25" s="20" t="s">
        <v>75</v>
      </c>
    </row>
    <row r="26" spans="1:10" x14ac:dyDescent="0.25">
      <c r="A26" s="3" t="s">
        <v>10</v>
      </c>
      <c r="B26" s="3" t="s">
        <v>80</v>
      </c>
      <c r="C26" s="1">
        <v>1500000</v>
      </c>
      <c r="D26" s="3" t="s">
        <v>78</v>
      </c>
      <c r="E26" s="3" t="s">
        <v>17</v>
      </c>
      <c r="F26" s="3" t="s">
        <v>12</v>
      </c>
      <c r="G26" s="20" t="s">
        <v>79</v>
      </c>
    </row>
    <row r="27" spans="1:10" x14ac:dyDescent="0.25">
      <c r="A27" s="3" t="s">
        <v>10</v>
      </c>
      <c r="B27" s="3" t="s">
        <v>83</v>
      </c>
      <c r="C27" s="1">
        <v>500000</v>
      </c>
      <c r="D27" s="3" t="s">
        <v>81</v>
      </c>
      <c r="E27" s="3" t="s">
        <v>17</v>
      </c>
      <c r="F27" s="3" t="s">
        <v>12</v>
      </c>
      <c r="G27" s="20" t="s">
        <v>82</v>
      </c>
      <c r="J27" s="8"/>
    </row>
    <row r="28" spans="1:10" x14ac:dyDescent="0.25">
      <c r="A28" s="3" t="s">
        <v>10</v>
      </c>
      <c r="B28" s="3" t="s">
        <v>70</v>
      </c>
      <c r="C28" s="1">
        <v>200000</v>
      </c>
      <c r="D28" s="3" t="s">
        <v>84</v>
      </c>
      <c r="E28" s="3" t="s">
        <v>17</v>
      </c>
      <c r="F28" s="3" t="s">
        <v>12</v>
      </c>
      <c r="G28" s="20" t="s">
        <v>85</v>
      </c>
    </row>
    <row r="29" spans="1:10" x14ac:dyDescent="0.25">
      <c r="A29" s="3" t="s">
        <v>10</v>
      </c>
      <c r="B29" s="3" t="s">
        <v>88</v>
      </c>
      <c r="C29" s="1">
        <v>1500000</v>
      </c>
      <c r="D29" s="3" t="s">
        <v>86</v>
      </c>
      <c r="E29" s="3" t="s">
        <v>17</v>
      </c>
      <c r="F29" s="3" t="s">
        <v>12</v>
      </c>
      <c r="G29" s="20" t="s">
        <v>87</v>
      </c>
      <c r="J29" s="8"/>
    </row>
    <row r="30" spans="1:10" x14ac:dyDescent="0.25">
      <c r="A30" s="3" t="s">
        <v>10</v>
      </c>
      <c r="B30" s="3" t="s">
        <v>90</v>
      </c>
      <c r="C30" s="1">
        <v>92000</v>
      </c>
      <c r="D30" s="3" t="s">
        <v>89</v>
      </c>
      <c r="E30" s="3" t="s">
        <v>17</v>
      </c>
      <c r="F30" s="3" t="s">
        <v>12</v>
      </c>
      <c r="G30" s="20" t="s">
        <v>102</v>
      </c>
    </row>
    <row r="31" spans="1:10" ht="17.25" x14ac:dyDescent="0.3">
      <c r="A31" s="3" t="s">
        <v>10</v>
      </c>
      <c r="B31" s="3" t="s">
        <v>91</v>
      </c>
      <c r="C31" s="1">
        <v>200000</v>
      </c>
      <c r="D31" s="3" t="s">
        <v>89</v>
      </c>
      <c r="E31" s="3" t="s">
        <v>17</v>
      </c>
      <c r="F31" s="3" t="s">
        <v>12</v>
      </c>
      <c r="G31" s="20" t="s">
        <v>103</v>
      </c>
      <c r="J31" s="16"/>
    </row>
    <row r="32" spans="1:10" ht="17.25" x14ac:dyDescent="0.3">
      <c r="A32" s="3" t="s">
        <v>10</v>
      </c>
      <c r="B32" s="3" t="s">
        <v>92</v>
      </c>
      <c r="C32" s="1">
        <v>19000</v>
      </c>
      <c r="D32" s="3" t="s">
        <v>89</v>
      </c>
      <c r="E32" s="3" t="s">
        <v>17</v>
      </c>
      <c r="F32" s="3" t="s">
        <v>12</v>
      </c>
      <c r="G32" s="20" t="s">
        <v>104</v>
      </c>
      <c r="J32" s="16"/>
    </row>
    <row r="33" spans="1:10" ht="17.25" x14ac:dyDescent="0.3">
      <c r="A33" s="3" t="s">
        <v>10</v>
      </c>
      <c r="B33" s="3" t="s">
        <v>93</v>
      </c>
      <c r="C33" s="1">
        <v>20000</v>
      </c>
      <c r="D33" s="3" t="s">
        <v>89</v>
      </c>
      <c r="E33" s="3" t="s">
        <v>17</v>
      </c>
      <c r="F33" s="3" t="s">
        <v>12</v>
      </c>
      <c r="G33" s="20" t="s">
        <v>105</v>
      </c>
      <c r="J33" s="16"/>
    </row>
    <row r="34" spans="1:10" ht="17.25" x14ac:dyDescent="0.3">
      <c r="A34" s="3" t="s">
        <v>10</v>
      </c>
      <c r="B34" s="3" t="s">
        <v>94</v>
      </c>
      <c r="C34" s="1">
        <v>50000</v>
      </c>
      <c r="D34" s="3" t="s">
        <v>89</v>
      </c>
      <c r="E34" s="3" t="s">
        <v>17</v>
      </c>
      <c r="F34" s="3" t="s">
        <v>12</v>
      </c>
      <c r="G34" s="20" t="s">
        <v>106</v>
      </c>
      <c r="J34" s="16"/>
    </row>
    <row r="35" spans="1:10" ht="17.25" x14ac:dyDescent="0.3">
      <c r="A35" s="3" t="s">
        <v>10</v>
      </c>
      <c r="B35" s="3" t="s">
        <v>119</v>
      </c>
      <c r="C35" s="1">
        <v>208000</v>
      </c>
      <c r="D35" s="3" t="s">
        <v>89</v>
      </c>
      <c r="E35" s="3" t="s">
        <v>17</v>
      </c>
      <c r="F35" s="3" t="s">
        <v>12</v>
      </c>
      <c r="G35" s="20" t="s">
        <v>95</v>
      </c>
      <c r="J35" s="16"/>
    </row>
    <row r="36" spans="1:10" x14ac:dyDescent="0.25">
      <c r="A36" s="3" t="s">
        <v>10</v>
      </c>
      <c r="B36" s="3" t="s">
        <v>118</v>
      </c>
      <c r="C36" s="1">
        <v>100000</v>
      </c>
      <c r="D36" s="3" t="s">
        <v>89</v>
      </c>
      <c r="E36" s="3" t="s">
        <v>17</v>
      </c>
      <c r="F36" s="3" t="s">
        <v>12</v>
      </c>
      <c r="G36" s="20" t="s">
        <v>96</v>
      </c>
      <c r="J36" s="17"/>
    </row>
    <row r="37" spans="1:10" x14ac:dyDescent="0.25">
      <c r="A37" s="3" t="s">
        <v>10</v>
      </c>
      <c r="B37" s="3" t="s">
        <v>114</v>
      </c>
      <c r="C37" s="1">
        <v>110000</v>
      </c>
      <c r="D37" s="3" t="s">
        <v>89</v>
      </c>
      <c r="E37" s="3" t="s">
        <v>17</v>
      </c>
      <c r="F37" s="3" t="s">
        <v>12</v>
      </c>
      <c r="G37" s="20" t="s">
        <v>97</v>
      </c>
      <c r="J37" s="17"/>
    </row>
    <row r="38" spans="1:10" x14ac:dyDescent="0.25">
      <c r="A38" s="3" t="s">
        <v>10</v>
      </c>
      <c r="B38" s="3" t="s">
        <v>115</v>
      </c>
      <c r="C38" s="1">
        <v>6000</v>
      </c>
      <c r="D38" s="3" t="s">
        <v>89</v>
      </c>
      <c r="E38" s="3" t="s">
        <v>17</v>
      </c>
      <c r="F38" s="3" t="s">
        <v>12</v>
      </c>
      <c r="G38" s="20" t="s">
        <v>98</v>
      </c>
      <c r="J38" s="17"/>
    </row>
    <row r="39" spans="1:10" x14ac:dyDescent="0.25">
      <c r="A39" s="3" t="s">
        <v>10</v>
      </c>
      <c r="B39" s="3" t="s">
        <v>116</v>
      </c>
      <c r="C39" s="1">
        <v>20000</v>
      </c>
      <c r="D39" s="3" t="s">
        <v>89</v>
      </c>
      <c r="E39" s="3" t="s">
        <v>17</v>
      </c>
      <c r="F39" s="3" t="s">
        <v>12</v>
      </c>
      <c r="G39" s="20" t="s">
        <v>99</v>
      </c>
      <c r="J39" s="17"/>
    </row>
    <row r="40" spans="1:10" ht="17.25" x14ac:dyDescent="0.3">
      <c r="A40" s="3" t="s">
        <v>10</v>
      </c>
      <c r="B40" s="3" t="s">
        <v>100</v>
      </c>
      <c r="C40" s="1">
        <v>25000</v>
      </c>
      <c r="D40" s="3" t="s">
        <v>89</v>
      </c>
      <c r="E40" s="3" t="s">
        <v>17</v>
      </c>
      <c r="F40" s="3" t="s">
        <v>12</v>
      </c>
      <c r="G40" s="20" t="s">
        <v>101</v>
      </c>
      <c r="J40" s="16"/>
    </row>
    <row r="41" spans="1:10" x14ac:dyDescent="0.25">
      <c r="A41" s="3" t="s">
        <v>10</v>
      </c>
      <c r="B41" s="3" t="s">
        <v>203</v>
      </c>
      <c r="C41" s="1">
        <v>50000</v>
      </c>
      <c r="D41" s="3" t="s">
        <v>89</v>
      </c>
      <c r="E41" s="3" t="s">
        <v>17</v>
      </c>
      <c r="F41" s="3" t="s">
        <v>12</v>
      </c>
      <c r="G41" s="20" t="s">
        <v>174</v>
      </c>
    </row>
    <row r="42" spans="1:10" x14ac:dyDescent="0.25">
      <c r="A42" s="3" t="s">
        <v>10</v>
      </c>
      <c r="B42" s="3" t="s">
        <v>204</v>
      </c>
      <c r="C42" s="1">
        <v>25000</v>
      </c>
      <c r="D42" s="3" t="s">
        <v>89</v>
      </c>
      <c r="E42" s="3" t="s">
        <v>17</v>
      </c>
      <c r="F42" s="3" t="s">
        <v>12</v>
      </c>
      <c r="G42" s="20" t="s">
        <v>181</v>
      </c>
    </row>
    <row r="43" spans="1:10" x14ac:dyDescent="0.25">
      <c r="A43" s="3" t="s">
        <v>10</v>
      </c>
      <c r="B43" s="3" t="s">
        <v>213</v>
      </c>
      <c r="C43" s="1">
        <v>36000</v>
      </c>
      <c r="D43" s="3" t="s">
        <v>89</v>
      </c>
      <c r="E43" s="3" t="s">
        <v>17</v>
      </c>
      <c r="F43" s="3" t="s">
        <v>12</v>
      </c>
      <c r="G43" s="20" t="s">
        <v>180</v>
      </c>
    </row>
    <row r="44" spans="1:10" x14ac:dyDescent="0.25">
      <c r="A44" s="3" t="s">
        <v>10</v>
      </c>
      <c r="B44" s="3" t="s">
        <v>206</v>
      </c>
      <c r="C44" s="1">
        <v>1500</v>
      </c>
      <c r="D44" s="3" t="s">
        <v>89</v>
      </c>
      <c r="E44" s="3" t="s">
        <v>17</v>
      </c>
      <c r="F44" s="3" t="s">
        <v>12</v>
      </c>
      <c r="G44" s="20" t="s">
        <v>205</v>
      </c>
    </row>
    <row r="45" spans="1:10" x14ac:dyDescent="0.25">
      <c r="A45" s="3" t="s">
        <v>10</v>
      </c>
      <c r="B45" s="3" t="s">
        <v>100</v>
      </c>
      <c r="C45" s="1">
        <v>12000</v>
      </c>
      <c r="D45" s="3" t="s">
        <v>89</v>
      </c>
      <c r="E45" s="3" t="s">
        <v>17</v>
      </c>
      <c r="F45" s="3" t="s">
        <v>12</v>
      </c>
      <c r="G45" s="20" t="s">
        <v>107</v>
      </c>
      <c r="J45" s="17"/>
    </row>
    <row r="46" spans="1:10" x14ac:dyDescent="0.25">
      <c r="A46" s="3" t="s">
        <v>10</v>
      </c>
      <c r="B46" s="3" t="s">
        <v>117</v>
      </c>
      <c r="C46" s="1">
        <v>25500</v>
      </c>
      <c r="D46" s="3" t="s">
        <v>89</v>
      </c>
      <c r="E46" s="3" t="s">
        <v>17</v>
      </c>
      <c r="F46" s="3" t="s">
        <v>12</v>
      </c>
      <c r="G46" s="20" t="s">
        <v>108</v>
      </c>
      <c r="J46" s="17"/>
    </row>
    <row r="47" spans="1:10" x14ac:dyDescent="0.25">
      <c r="A47" s="3" t="s">
        <v>10</v>
      </c>
      <c r="B47" s="3" t="s">
        <v>120</v>
      </c>
      <c r="C47" s="1">
        <v>1000000</v>
      </c>
      <c r="D47" s="3" t="s">
        <v>109</v>
      </c>
      <c r="E47" s="3" t="s">
        <v>17</v>
      </c>
      <c r="F47" s="3" t="s">
        <v>113</v>
      </c>
      <c r="G47" s="20" t="s">
        <v>110</v>
      </c>
      <c r="J47" s="17"/>
    </row>
    <row r="48" spans="1:10" x14ac:dyDescent="0.25">
      <c r="A48" s="3" t="s">
        <v>10</v>
      </c>
      <c r="B48" s="3" t="s">
        <v>121</v>
      </c>
      <c r="C48" s="1">
        <v>250000</v>
      </c>
      <c r="D48" s="3" t="s">
        <v>111</v>
      </c>
      <c r="E48" s="3" t="s">
        <v>17</v>
      </c>
      <c r="F48" s="3" t="s">
        <v>112</v>
      </c>
      <c r="G48" s="20" t="s">
        <v>309</v>
      </c>
    </row>
    <row r="49" spans="1:10" x14ac:dyDescent="0.25">
      <c r="A49" s="3" t="s">
        <v>10</v>
      </c>
      <c r="B49" s="3" t="s">
        <v>123</v>
      </c>
      <c r="C49" s="1">
        <v>150000</v>
      </c>
      <c r="D49" s="3" t="s">
        <v>111</v>
      </c>
      <c r="E49" s="3" t="s">
        <v>17</v>
      </c>
      <c r="F49" s="3" t="s">
        <v>112</v>
      </c>
      <c r="G49" s="20" t="s">
        <v>122</v>
      </c>
    </row>
    <row r="50" spans="1:10" x14ac:dyDescent="0.25">
      <c r="A50" s="3" t="s">
        <v>10</v>
      </c>
      <c r="B50" s="3" t="s">
        <v>124</v>
      </c>
      <c r="C50" s="1">
        <v>400000</v>
      </c>
      <c r="D50" s="3" t="s">
        <v>111</v>
      </c>
      <c r="E50" s="3" t="s">
        <v>17</v>
      </c>
      <c r="F50" s="3" t="s">
        <v>112</v>
      </c>
      <c r="G50" s="20" t="s">
        <v>310</v>
      </c>
    </row>
    <row r="51" spans="1:10" x14ac:dyDescent="0.25">
      <c r="A51" s="3" t="s">
        <v>10</v>
      </c>
      <c r="B51" s="3" t="s">
        <v>302</v>
      </c>
      <c r="C51" s="1">
        <v>50000</v>
      </c>
      <c r="D51" s="3" t="s">
        <v>125</v>
      </c>
      <c r="E51" s="3" t="s">
        <v>17</v>
      </c>
      <c r="F51" s="3" t="s">
        <v>112</v>
      </c>
      <c r="G51" s="20" t="s">
        <v>303</v>
      </c>
    </row>
    <row r="52" spans="1:10" x14ac:dyDescent="0.25">
      <c r="A52" s="3" t="s">
        <v>10</v>
      </c>
      <c r="B52" s="3" t="s">
        <v>127</v>
      </c>
      <c r="C52" s="1">
        <v>950000</v>
      </c>
      <c r="D52" s="3" t="s">
        <v>126</v>
      </c>
      <c r="E52" s="3" t="s">
        <v>17</v>
      </c>
      <c r="F52" s="3" t="s">
        <v>129</v>
      </c>
      <c r="G52" s="20" t="s">
        <v>128</v>
      </c>
      <c r="J52" s="17"/>
    </row>
    <row r="53" spans="1:10" x14ac:dyDescent="0.25">
      <c r="A53" s="3" t="s">
        <v>10</v>
      </c>
      <c r="B53" s="8">
        <v>40141742</v>
      </c>
      <c r="C53" s="1">
        <v>50000</v>
      </c>
      <c r="D53" s="3" t="s">
        <v>126</v>
      </c>
      <c r="E53" s="3" t="s">
        <v>17</v>
      </c>
      <c r="F53" s="3" t="s">
        <v>129</v>
      </c>
      <c r="G53" s="20" t="s">
        <v>255</v>
      </c>
    </row>
    <row r="54" spans="1:10" x14ac:dyDescent="0.25">
      <c r="A54" s="3" t="s">
        <v>10</v>
      </c>
      <c r="B54" s="3">
        <v>44102402</v>
      </c>
      <c r="C54" s="1">
        <v>30000</v>
      </c>
      <c r="D54" s="3" t="s">
        <v>130</v>
      </c>
      <c r="E54" s="3" t="s">
        <v>17</v>
      </c>
      <c r="F54" s="3" t="s">
        <v>12</v>
      </c>
      <c r="G54" s="20" t="s">
        <v>312</v>
      </c>
    </row>
    <row r="55" spans="1:10" x14ac:dyDescent="0.25">
      <c r="A55" s="3" t="s">
        <v>10</v>
      </c>
      <c r="B55" s="3">
        <v>44121618</v>
      </c>
      <c r="C55" s="1">
        <v>10000</v>
      </c>
      <c r="D55" s="3" t="s">
        <v>130</v>
      </c>
      <c r="E55" s="3" t="s">
        <v>17</v>
      </c>
      <c r="F55" s="3" t="s">
        <v>12</v>
      </c>
      <c r="G55" s="20" t="s">
        <v>131</v>
      </c>
    </row>
    <row r="56" spans="1:10" x14ac:dyDescent="0.25">
      <c r="A56" s="3" t="s">
        <v>10</v>
      </c>
      <c r="B56" s="3">
        <v>31201610</v>
      </c>
      <c r="C56" s="1">
        <v>20000</v>
      </c>
      <c r="D56" s="3" t="s">
        <v>130</v>
      </c>
      <c r="E56" s="3" t="s">
        <v>17</v>
      </c>
      <c r="F56" s="3" t="s">
        <v>12</v>
      </c>
      <c r="G56" s="20" t="s">
        <v>132</v>
      </c>
    </row>
    <row r="57" spans="1:10" x14ac:dyDescent="0.25">
      <c r="A57" s="3" t="s">
        <v>10</v>
      </c>
      <c r="B57" s="3">
        <v>43211802</v>
      </c>
      <c r="C57" s="1">
        <v>40000</v>
      </c>
      <c r="D57" s="3" t="s">
        <v>130</v>
      </c>
      <c r="E57" s="3" t="s">
        <v>17</v>
      </c>
      <c r="F57" s="3" t="s">
        <v>12</v>
      </c>
      <c r="G57" s="20" t="s">
        <v>133</v>
      </c>
    </row>
    <row r="58" spans="1:10" x14ac:dyDescent="0.25">
      <c r="A58" s="3" t="s">
        <v>10</v>
      </c>
      <c r="B58" s="3">
        <v>31201517</v>
      </c>
      <c r="C58" s="1">
        <v>15000</v>
      </c>
      <c r="D58" s="3" t="s">
        <v>130</v>
      </c>
      <c r="E58" s="3" t="s">
        <v>17</v>
      </c>
      <c r="F58" s="3" t="s">
        <v>12</v>
      </c>
      <c r="G58" s="20" t="s">
        <v>134</v>
      </c>
    </row>
    <row r="59" spans="1:10" x14ac:dyDescent="0.25">
      <c r="A59" s="3" t="s">
        <v>10</v>
      </c>
      <c r="B59" s="3">
        <v>44101716</v>
      </c>
      <c r="C59" s="1">
        <v>20000</v>
      </c>
      <c r="D59" s="3" t="s">
        <v>130</v>
      </c>
      <c r="E59" s="3" t="s">
        <v>17</v>
      </c>
      <c r="F59" s="3" t="s">
        <v>12</v>
      </c>
      <c r="G59" s="20" t="s">
        <v>135</v>
      </c>
    </row>
    <row r="60" spans="1:10" x14ac:dyDescent="0.25">
      <c r="A60" s="3" t="s">
        <v>10</v>
      </c>
      <c r="B60" s="3">
        <v>44121605</v>
      </c>
      <c r="C60" s="1">
        <v>20000</v>
      </c>
      <c r="D60" s="3" t="s">
        <v>130</v>
      </c>
      <c r="E60" s="3" t="s">
        <v>17</v>
      </c>
      <c r="F60" s="3" t="s">
        <v>12</v>
      </c>
      <c r="G60" s="20" t="s">
        <v>136</v>
      </c>
    </row>
    <row r="61" spans="1:10" x14ac:dyDescent="0.25">
      <c r="A61" s="3" t="s">
        <v>10</v>
      </c>
      <c r="B61" s="3">
        <v>44121615</v>
      </c>
      <c r="C61" s="1">
        <v>20000</v>
      </c>
      <c r="D61" s="3" t="s">
        <v>130</v>
      </c>
      <c r="E61" s="3" t="s">
        <v>17</v>
      </c>
      <c r="F61" s="3" t="s">
        <v>12</v>
      </c>
      <c r="G61" s="20" t="s">
        <v>137</v>
      </c>
    </row>
    <row r="62" spans="1:10" x14ac:dyDescent="0.25">
      <c r="A62" s="3" t="s">
        <v>10</v>
      </c>
      <c r="B62" s="3">
        <v>44121612</v>
      </c>
      <c r="C62" s="1">
        <v>4400</v>
      </c>
      <c r="D62" s="3" t="s">
        <v>130</v>
      </c>
      <c r="E62" s="3" t="s">
        <v>17</v>
      </c>
      <c r="F62" s="3" t="s">
        <v>12</v>
      </c>
      <c r="G62" s="20" t="s">
        <v>138</v>
      </c>
    </row>
    <row r="63" spans="1:10" x14ac:dyDescent="0.25">
      <c r="A63" s="3" t="s">
        <v>10</v>
      </c>
      <c r="B63" s="3">
        <v>31201623</v>
      </c>
      <c r="C63" s="1">
        <v>10000</v>
      </c>
      <c r="D63" s="3" t="s">
        <v>130</v>
      </c>
      <c r="E63" s="3" t="s">
        <v>17</v>
      </c>
      <c r="F63" s="3" t="s">
        <v>12</v>
      </c>
      <c r="G63" s="20" t="s">
        <v>139</v>
      </c>
    </row>
    <row r="64" spans="1:10" x14ac:dyDescent="0.25">
      <c r="A64" s="3" t="s">
        <v>10</v>
      </c>
      <c r="B64" s="3">
        <v>44121705</v>
      </c>
      <c r="C64" s="1">
        <v>10000</v>
      </c>
      <c r="D64" s="3" t="s">
        <v>130</v>
      </c>
      <c r="E64" s="3" t="s">
        <v>17</v>
      </c>
      <c r="F64" s="3" t="s">
        <v>12</v>
      </c>
      <c r="G64" s="20" t="s">
        <v>140</v>
      </c>
    </row>
    <row r="65" spans="1:7" x14ac:dyDescent="0.25">
      <c r="A65" s="3" t="s">
        <v>10</v>
      </c>
      <c r="B65" s="3">
        <v>44121706</v>
      </c>
      <c r="C65" s="1">
        <v>30000</v>
      </c>
      <c r="D65" s="3" t="s">
        <v>130</v>
      </c>
      <c r="E65" s="3" t="s">
        <v>17</v>
      </c>
      <c r="F65" s="3" t="s">
        <v>12</v>
      </c>
      <c r="G65" s="20" t="s">
        <v>141</v>
      </c>
    </row>
    <row r="66" spans="1:7" x14ac:dyDescent="0.25">
      <c r="A66" s="3" t="s">
        <v>10</v>
      </c>
      <c r="B66" s="3">
        <v>43201824</v>
      </c>
      <c r="C66" s="1">
        <v>100000</v>
      </c>
      <c r="D66" s="3" t="s">
        <v>130</v>
      </c>
      <c r="E66" s="3" t="s">
        <v>17</v>
      </c>
      <c r="F66" s="3" t="s">
        <v>12</v>
      </c>
      <c r="G66" s="20" t="s">
        <v>142</v>
      </c>
    </row>
    <row r="67" spans="1:7" x14ac:dyDescent="0.25">
      <c r="A67" s="3" t="s">
        <v>10</v>
      </c>
      <c r="B67" s="3">
        <v>31201512</v>
      </c>
      <c r="C67" s="1">
        <v>30000</v>
      </c>
      <c r="D67" s="3" t="s">
        <v>130</v>
      </c>
      <c r="E67" s="3" t="s">
        <v>17</v>
      </c>
      <c r="F67" s="3" t="s">
        <v>12</v>
      </c>
      <c r="G67" s="20" t="s">
        <v>143</v>
      </c>
    </row>
    <row r="68" spans="1:7" x14ac:dyDescent="0.25">
      <c r="A68" s="3" t="s">
        <v>10</v>
      </c>
      <c r="B68" s="3">
        <v>44121802</v>
      </c>
      <c r="C68" s="1">
        <v>20000</v>
      </c>
      <c r="D68" s="3" t="s">
        <v>130</v>
      </c>
      <c r="E68" s="3" t="s">
        <v>17</v>
      </c>
      <c r="F68" s="3" t="s">
        <v>12</v>
      </c>
      <c r="G68" s="20" t="s">
        <v>144</v>
      </c>
    </row>
    <row r="69" spans="1:7" x14ac:dyDescent="0.25">
      <c r="A69" s="3" t="s">
        <v>10</v>
      </c>
      <c r="B69" s="3">
        <v>44122106</v>
      </c>
      <c r="C69" s="1">
        <v>5000</v>
      </c>
      <c r="D69" s="3" t="s">
        <v>130</v>
      </c>
      <c r="E69" s="3" t="s">
        <v>17</v>
      </c>
      <c r="F69" s="3" t="s">
        <v>12</v>
      </c>
      <c r="G69" s="20" t="s">
        <v>145</v>
      </c>
    </row>
    <row r="70" spans="1:7" x14ac:dyDescent="0.25">
      <c r="A70" s="3" t="s">
        <v>10</v>
      </c>
      <c r="B70" s="3">
        <v>44121622</v>
      </c>
      <c r="C70" s="1">
        <v>5000</v>
      </c>
      <c r="D70" s="3" t="s">
        <v>130</v>
      </c>
      <c r="E70" s="3" t="s">
        <v>17</v>
      </c>
      <c r="F70" s="3" t="s">
        <v>12</v>
      </c>
      <c r="G70" s="20" t="s">
        <v>146</v>
      </c>
    </row>
    <row r="71" spans="1:7" x14ac:dyDescent="0.25">
      <c r="A71" s="3" t="s">
        <v>10</v>
      </c>
      <c r="B71" s="3">
        <v>44111912</v>
      </c>
      <c r="C71" s="1">
        <v>10000</v>
      </c>
      <c r="D71" s="3" t="s">
        <v>130</v>
      </c>
      <c r="E71" s="3" t="s">
        <v>17</v>
      </c>
      <c r="F71" s="3" t="s">
        <v>12</v>
      </c>
      <c r="G71" s="20" t="s">
        <v>147</v>
      </c>
    </row>
    <row r="72" spans="1:7" x14ac:dyDescent="0.25">
      <c r="A72" s="3" t="s">
        <v>10</v>
      </c>
      <c r="B72" s="3">
        <v>44122107</v>
      </c>
      <c r="C72" s="1">
        <v>10000</v>
      </c>
      <c r="D72" s="3" t="s">
        <v>130</v>
      </c>
      <c r="E72" s="3" t="s">
        <v>17</v>
      </c>
      <c r="F72" s="3" t="s">
        <v>12</v>
      </c>
      <c r="G72" s="20" t="s">
        <v>148</v>
      </c>
    </row>
    <row r="73" spans="1:7" x14ac:dyDescent="0.25">
      <c r="A73" s="3" t="s">
        <v>10</v>
      </c>
      <c r="B73" s="3">
        <v>44121708</v>
      </c>
      <c r="C73" s="1">
        <v>23000</v>
      </c>
      <c r="D73" s="3" t="s">
        <v>130</v>
      </c>
      <c r="E73" s="3" t="s">
        <v>17</v>
      </c>
      <c r="F73" s="3" t="s">
        <v>12</v>
      </c>
      <c r="G73" s="20" t="s">
        <v>149</v>
      </c>
    </row>
    <row r="74" spans="1:7" x14ac:dyDescent="0.25">
      <c r="A74" s="3" t="s">
        <v>10</v>
      </c>
      <c r="B74" s="3">
        <v>43211806</v>
      </c>
      <c r="C74" s="1">
        <v>50000</v>
      </c>
      <c r="D74" s="3" t="s">
        <v>130</v>
      </c>
      <c r="E74" s="3" t="s">
        <v>17</v>
      </c>
      <c r="F74" s="3" t="s">
        <v>12</v>
      </c>
      <c r="G74" s="20" t="s">
        <v>150</v>
      </c>
    </row>
    <row r="75" spans="1:7" x14ac:dyDescent="0.25">
      <c r="A75" s="3" t="s">
        <v>10</v>
      </c>
      <c r="B75" s="3">
        <v>44121619</v>
      </c>
      <c r="C75" s="1">
        <v>5600</v>
      </c>
      <c r="D75" s="3" t="s">
        <v>130</v>
      </c>
      <c r="E75" s="3" t="s">
        <v>17</v>
      </c>
      <c r="F75" s="3" t="s">
        <v>12</v>
      </c>
      <c r="G75" s="20" t="s">
        <v>151</v>
      </c>
    </row>
    <row r="76" spans="1:7" x14ac:dyDescent="0.25">
      <c r="A76" s="3" t="s">
        <v>10</v>
      </c>
      <c r="B76" s="3">
        <v>44121701</v>
      </c>
      <c r="C76" s="1">
        <v>40000</v>
      </c>
      <c r="D76" s="3" t="s">
        <v>130</v>
      </c>
      <c r="E76" s="3" t="s">
        <v>17</v>
      </c>
      <c r="F76" s="3" t="s">
        <v>12</v>
      </c>
      <c r="G76" s="20" t="s">
        <v>152</v>
      </c>
    </row>
    <row r="77" spans="1:7" x14ac:dyDescent="0.25">
      <c r="A77" s="3" t="s">
        <v>10</v>
      </c>
      <c r="B77" s="3">
        <v>31201503</v>
      </c>
      <c r="C77" s="1">
        <v>15000</v>
      </c>
      <c r="D77" s="3" t="s">
        <v>130</v>
      </c>
      <c r="E77" s="3" t="s">
        <v>17</v>
      </c>
      <c r="F77" s="3" t="s">
        <v>12</v>
      </c>
      <c r="G77" s="20" t="s">
        <v>153</v>
      </c>
    </row>
    <row r="78" spans="1:7" x14ac:dyDescent="0.25">
      <c r="A78" s="3" t="s">
        <v>10</v>
      </c>
      <c r="B78" s="3">
        <v>44121613</v>
      </c>
      <c r="C78" s="1">
        <v>5000</v>
      </c>
      <c r="D78" s="3" t="s">
        <v>130</v>
      </c>
      <c r="E78" s="3" t="s">
        <v>17</v>
      </c>
      <c r="F78" s="3" t="s">
        <v>12</v>
      </c>
      <c r="G78" s="20" t="s">
        <v>313</v>
      </c>
    </row>
    <row r="79" spans="1:7" x14ac:dyDescent="0.25">
      <c r="A79" s="3" t="s">
        <v>10</v>
      </c>
      <c r="B79" s="3">
        <v>44121716</v>
      </c>
      <c r="C79" s="1">
        <v>20000</v>
      </c>
      <c r="D79" s="3" t="s">
        <v>130</v>
      </c>
      <c r="E79" s="3" t="s">
        <v>17</v>
      </c>
      <c r="F79" s="3" t="s">
        <v>12</v>
      </c>
      <c r="G79" s="20" t="s">
        <v>154</v>
      </c>
    </row>
    <row r="80" spans="1:7" x14ac:dyDescent="0.25">
      <c r="A80" s="3" t="s">
        <v>10</v>
      </c>
      <c r="B80" s="3">
        <v>44122118</v>
      </c>
      <c r="C80" s="1">
        <v>40000</v>
      </c>
      <c r="D80" s="3" t="s">
        <v>130</v>
      </c>
      <c r="E80" s="3" t="s">
        <v>17</v>
      </c>
      <c r="F80" s="3" t="s">
        <v>12</v>
      </c>
      <c r="G80" s="20" t="s">
        <v>314</v>
      </c>
    </row>
    <row r="81" spans="1:7" x14ac:dyDescent="0.25">
      <c r="A81" s="3" t="s">
        <v>10</v>
      </c>
      <c r="B81" s="3">
        <v>41111604</v>
      </c>
      <c r="C81" s="1">
        <v>5000</v>
      </c>
      <c r="D81" s="3" t="s">
        <v>130</v>
      </c>
      <c r="E81" s="3" t="s">
        <v>17</v>
      </c>
      <c r="F81" s="3" t="s">
        <v>12</v>
      </c>
      <c r="G81" s="20" t="s">
        <v>155</v>
      </c>
    </row>
    <row r="82" spans="1:7" x14ac:dyDescent="0.25">
      <c r="A82" s="3" t="s">
        <v>10</v>
      </c>
      <c r="B82" s="3">
        <v>43201811</v>
      </c>
      <c r="C82" s="1">
        <v>15000</v>
      </c>
      <c r="D82" s="3" t="s">
        <v>130</v>
      </c>
      <c r="E82" s="3" t="s">
        <v>17</v>
      </c>
      <c r="F82" s="3" t="s">
        <v>12</v>
      </c>
      <c r="G82" s="20" t="s">
        <v>156</v>
      </c>
    </row>
    <row r="83" spans="1:7" x14ac:dyDescent="0.25">
      <c r="A83" s="3" t="s">
        <v>10</v>
      </c>
      <c r="B83" s="3">
        <v>43212299</v>
      </c>
      <c r="C83" s="1">
        <v>500000</v>
      </c>
      <c r="D83" s="3" t="s">
        <v>130</v>
      </c>
      <c r="E83" s="3" t="s">
        <v>17</v>
      </c>
      <c r="F83" s="3" t="s">
        <v>12</v>
      </c>
      <c r="G83" s="20" t="s">
        <v>157</v>
      </c>
    </row>
    <row r="84" spans="1:7" x14ac:dyDescent="0.25">
      <c r="A84" s="3" t="s">
        <v>10</v>
      </c>
      <c r="B84" s="3">
        <v>55121611</v>
      </c>
      <c r="C84" s="1">
        <v>72000</v>
      </c>
      <c r="D84" s="3" t="s">
        <v>130</v>
      </c>
      <c r="E84" s="3" t="s">
        <v>17</v>
      </c>
      <c r="F84" s="3" t="s">
        <v>12</v>
      </c>
      <c r="G84" s="20" t="s">
        <v>158</v>
      </c>
    </row>
    <row r="85" spans="1:7" x14ac:dyDescent="0.25">
      <c r="A85" s="3" t="s">
        <v>10</v>
      </c>
      <c r="B85" s="3" t="s">
        <v>212</v>
      </c>
      <c r="C85" s="1">
        <v>100000</v>
      </c>
      <c r="D85" s="3" t="s">
        <v>159</v>
      </c>
      <c r="E85" s="3" t="s">
        <v>17</v>
      </c>
      <c r="F85" s="3" t="s">
        <v>12</v>
      </c>
      <c r="G85" s="20" t="s">
        <v>160</v>
      </c>
    </row>
    <row r="86" spans="1:7" x14ac:dyDescent="0.25">
      <c r="A86" s="3" t="s">
        <v>10</v>
      </c>
      <c r="B86" s="3" t="s">
        <v>185</v>
      </c>
      <c r="C86" s="1">
        <v>135000</v>
      </c>
      <c r="D86" s="3" t="s">
        <v>159</v>
      </c>
      <c r="E86" s="3" t="s">
        <v>17</v>
      </c>
      <c r="F86" s="3" t="s">
        <v>12</v>
      </c>
      <c r="G86" s="20" t="s">
        <v>161</v>
      </c>
    </row>
    <row r="87" spans="1:7" x14ac:dyDescent="0.25">
      <c r="A87" s="3" t="s">
        <v>10</v>
      </c>
      <c r="B87" s="3" t="s">
        <v>186</v>
      </c>
      <c r="C87" s="1">
        <v>125000</v>
      </c>
      <c r="D87" s="3" t="s">
        <v>159</v>
      </c>
      <c r="E87" s="3" t="s">
        <v>17</v>
      </c>
      <c r="F87" s="3" t="s">
        <v>12</v>
      </c>
      <c r="G87" s="20" t="s">
        <v>162</v>
      </c>
    </row>
    <row r="88" spans="1:7" x14ac:dyDescent="0.25">
      <c r="A88" s="3" t="s">
        <v>10</v>
      </c>
      <c r="B88" s="3" t="s">
        <v>187</v>
      </c>
      <c r="C88" s="1">
        <v>120000</v>
      </c>
      <c r="D88" s="3" t="s">
        <v>159</v>
      </c>
      <c r="E88" s="3" t="s">
        <v>17</v>
      </c>
      <c r="F88" s="3" t="s">
        <v>12</v>
      </c>
      <c r="G88" s="20" t="s">
        <v>163</v>
      </c>
    </row>
    <row r="89" spans="1:7" x14ac:dyDescent="0.25">
      <c r="A89" s="3" t="s">
        <v>10</v>
      </c>
      <c r="B89" s="3" t="s">
        <v>188</v>
      </c>
      <c r="C89" s="1">
        <v>25000</v>
      </c>
      <c r="D89" s="3" t="s">
        <v>159</v>
      </c>
      <c r="E89" s="3" t="s">
        <v>17</v>
      </c>
      <c r="F89" s="3" t="s">
        <v>12</v>
      </c>
      <c r="G89" s="20" t="s">
        <v>164</v>
      </c>
    </row>
    <row r="90" spans="1:7" x14ac:dyDescent="0.25">
      <c r="A90" s="3" t="s">
        <v>10</v>
      </c>
      <c r="B90" s="3">
        <v>42221609</v>
      </c>
      <c r="C90" s="1">
        <v>35000</v>
      </c>
      <c r="D90" s="3" t="s">
        <v>159</v>
      </c>
      <c r="E90" s="3" t="s">
        <v>17</v>
      </c>
      <c r="F90" s="3" t="s">
        <v>12</v>
      </c>
      <c r="G90" s="20" t="s">
        <v>165</v>
      </c>
    </row>
    <row r="91" spans="1:7" x14ac:dyDescent="0.25">
      <c r="A91" s="3" t="s">
        <v>10</v>
      </c>
      <c r="B91" s="3" t="s">
        <v>189</v>
      </c>
      <c r="C91" s="1">
        <v>125000</v>
      </c>
      <c r="D91" s="3" t="s">
        <v>159</v>
      </c>
      <c r="E91" s="3" t="s">
        <v>17</v>
      </c>
      <c r="F91" s="3" t="s">
        <v>12</v>
      </c>
      <c r="G91" s="20" t="s">
        <v>166</v>
      </c>
    </row>
    <row r="92" spans="1:7" x14ac:dyDescent="0.25">
      <c r="A92" s="3" t="s">
        <v>10</v>
      </c>
      <c r="B92" s="3" t="s">
        <v>188</v>
      </c>
      <c r="C92" s="1">
        <v>25000</v>
      </c>
      <c r="D92" s="3" t="s">
        <v>159</v>
      </c>
      <c r="E92" s="3" t="s">
        <v>17</v>
      </c>
      <c r="F92" s="3" t="s">
        <v>12</v>
      </c>
      <c r="G92" s="20" t="s">
        <v>167</v>
      </c>
    </row>
    <row r="93" spans="1:7" x14ac:dyDescent="0.25">
      <c r="A93" s="3" t="s">
        <v>10</v>
      </c>
      <c r="B93" s="3" t="s">
        <v>190</v>
      </c>
      <c r="C93" s="1">
        <v>10000</v>
      </c>
      <c r="D93" s="3" t="s">
        <v>159</v>
      </c>
      <c r="E93" s="3" t="s">
        <v>17</v>
      </c>
      <c r="F93" s="3" t="s">
        <v>12</v>
      </c>
      <c r="G93" s="20" t="s">
        <v>168</v>
      </c>
    </row>
    <row r="94" spans="1:7" x14ac:dyDescent="0.25">
      <c r="A94" s="3" t="s">
        <v>10</v>
      </c>
      <c r="B94" s="3" t="s">
        <v>191</v>
      </c>
      <c r="C94" s="1">
        <v>10000</v>
      </c>
      <c r="D94" s="3" t="s">
        <v>159</v>
      </c>
      <c r="E94" s="3" t="s">
        <v>17</v>
      </c>
      <c r="F94" s="3" t="s">
        <v>12</v>
      </c>
      <c r="G94" s="20" t="s">
        <v>169</v>
      </c>
    </row>
    <row r="95" spans="1:7" x14ac:dyDescent="0.25">
      <c r="A95" s="3" t="s">
        <v>10</v>
      </c>
      <c r="B95" s="3" t="s">
        <v>192</v>
      </c>
      <c r="C95" s="1">
        <v>10000</v>
      </c>
      <c r="D95" s="3" t="s">
        <v>159</v>
      </c>
      <c r="E95" s="3" t="s">
        <v>17</v>
      </c>
      <c r="F95" s="3" t="s">
        <v>12</v>
      </c>
      <c r="G95" s="20" t="s">
        <v>170</v>
      </c>
    </row>
    <row r="96" spans="1:7" x14ac:dyDescent="0.25">
      <c r="A96" s="3" t="s">
        <v>10</v>
      </c>
      <c r="B96" s="3" t="s">
        <v>194</v>
      </c>
      <c r="C96" s="1">
        <v>50000</v>
      </c>
      <c r="D96" s="3" t="s">
        <v>159</v>
      </c>
      <c r="E96" s="3" t="s">
        <v>17</v>
      </c>
      <c r="F96" s="3" t="s">
        <v>12</v>
      </c>
      <c r="G96" s="20" t="s">
        <v>171</v>
      </c>
    </row>
    <row r="97" spans="1:7" x14ac:dyDescent="0.25">
      <c r="A97" s="3" t="s">
        <v>10</v>
      </c>
      <c r="B97" s="3" t="s">
        <v>195</v>
      </c>
      <c r="C97" s="1">
        <v>100000</v>
      </c>
      <c r="D97" s="3" t="s">
        <v>159</v>
      </c>
      <c r="E97" s="3" t="s">
        <v>17</v>
      </c>
      <c r="F97" s="3" t="s">
        <v>12</v>
      </c>
      <c r="G97" s="20" t="s">
        <v>172</v>
      </c>
    </row>
    <row r="98" spans="1:7" x14ac:dyDescent="0.25">
      <c r="A98" s="3" t="s">
        <v>10</v>
      </c>
      <c r="B98" s="3" t="s">
        <v>196</v>
      </c>
      <c r="C98" s="1">
        <v>80000</v>
      </c>
      <c r="D98" s="3" t="s">
        <v>159</v>
      </c>
      <c r="E98" s="3" t="s">
        <v>17</v>
      </c>
      <c r="F98" s="3" t="s">
        <v>12</v>
      </c>
      <c r="G98" s="20" t="s">
        <v>173</v>
      </c>
    </row>
    <row r="99" spans="1:7" x14ac:dyDescent="0.25">
      <c r="A99" s="3" t="s">
        <v>10</v>
      </c>
      <c r="B99" s="3" t="s">
        <v>207</v>
      </c>
      <c r="C99" s="1">
        <v>100000</v>
      </c>
      <c r="D99" s="3" t="s">
        <v>159</v>
      </c>
      <c r="E99" s="3" t="s">
        <v>17</v>
      </c>
      <c r="F99" s="3" t="s">
        <v>12</v>
      </c>
      <c r="G99" s="20" t="s">
        <v>208</v>
      </c>
    </row>
    <row r="100" spans="1:7" x14ac:dyDescent="0.25">
      <c r="A100" s="3" t="s">
        <v>10</v>
      </c>
      <c r="B100" s="3" t="s">
        <v>207</v>
      </c>
      <c r="C100" s="1">
        <v>60000</v>
      </c>
      <c r="D100" s="3" t="s">
        <v>159</v>
      </c>
      <c r="E100" s="3" t="s">
        <v>17</v>
      </c>
      <c r="F100" s="3" t="s">
        <v>12</v>
      </c>
      <c r="G100" s="20" t="s">
        <v>175</v>
      </c>
    </row>
    <row r="101" spans="1:7" x14ac:dyDescent="0.25">
      <c r="A101" s="3" t="s">
        <v>10</v>
      </c>
      <c r="B101" s="3" t="s">
        <v>210</v>
      </c>
      <c r="C101" s="1">
        <v>80000</v>
      </c>
      <c r="D101" s="3" t="s">
        <v>159</v>
      </c>
      <c r="E101" s="3" t="s">
        <v>17</v>
      </c>
      <c r="F101" s="3" t="s">
        <v>12</v>
      </c>
      <c r="G101" s="20" t="s">
        <v>176</v>
      </c>
    </row>
    <row r="102" spans="1:7" x14ac:dyDescent="0.25">
      <c r="A102" s="3" t="s">
        <v>10</v>
      </c>
      <c r="B102" s="3" t="s">
        <v>198</v>
      </c>
      <c r="C102" s="1">
        <v>10000</v>
      </c>
      <c r="D102" s="3" t="s">
        <v>159</v>
      </c>
      <c r="E102" s="3" t="s">
        <v>17</v>
      </c>
      <c r="F102" s="3" t="s">
        <v>12</v>
      </c>
      <c r="G102" s="20" t="s">
        <v>177</v>
      </c>
    </row>
    <row r="103" spans="1:7" x14ac:dyDescent="0.25">
      <c r="A103" s="3" t="s">
        <v>10</v>
      </c>
      <c r="B103" s="3" t="s">
        <v>199</v>
      </c>
      <c r="C103" s="1">
        <v>15000</v>
      </c>
      <c r="D103" s="3" t="s">
        <v>159</v>
      </c>
      <c r="E103" s="3" t="s">
        <v>17</v>
      </c>
      <c r="F103" s="3" t="s">
        <v>12</v>
      </c>
      <c r="G103" s="20" t="s">
        <v>178</v>
      </c>
    </row>
    <row r="104" spans="1:7" x14ac:dyDescent="0.25">
      <c r="A104" s="3" t="s">
        <v>10</v>
      </c>
      <c r="B104" s="3" t="s">
        <v>200</v>
      </c>
      <c r="C104" s="1">
        <v>15000</v>
      </c>
      <c r="D104" s="3" t="s">
        <v>159</v>
      </c>
      <c r="E104" s="3" t="s">
        <v>17</v>
      </c>
      <c r="F104" s="3" t="s">
        <v>12</v>
      </c>
      <c r="G104" s="20" t="s">
        <v>179</v>
      </c>
    </row>
    <row r="105" spans="1:7" x14ac:dyDescent="0.25">
      <c r="A105" s="3" t="s">
        <v>10</v>
      </c>
      <c r="B105" s="3" t="s">
        <v>201</v>
      </c>
      <c r="C105" s="1">
        <v>50000</v>
      </c>
      <c r="D105" s="3" t="s">
        <v>159</v>
      </c>
      <c r="E105" s="3" t="s">
        <v>17</v>
      </c>
      <c r="F105" s="3" t="s">
        <v>12</v>
      </c>
      <c r="G105" s="20" t="s">
        <v>182</v>
      </c>
    </row>
    <row r="106" spans="1:7" x14ac:dyDescent="0.25">
      <c r="A106" s="3" t="s">
        <v>10</v>
      </c>
      <c r="B106" s="3" t="s">
        <v>202</v>
      </c>
      <c r="C106" s="1">
        <v>10000</v>
      </c>
      <c r="D106" s="3" t="s">
        <v>159</v>
      </c>
      <c r="E106" s="3" t="s">
        <v>17</v>
      </c>
      <c r="F106" s="3" t="s">
        <v>12</v>
      </c>
      <c r="G106" s="20" t="s">
        <v>183</v>
      </c>
    </row>
    <row r="107" spans="1:7" x14ac:dyDescent="0.25">
      <c r="A107" s="3" t="s">
        <v>10</v>
      </c>
      <c r="B107" s="3" t="s">
        <v>209</v>
      </c>
      <c r="C107" s="1">
        <v>30000</v>
      </c>
      <c r="D107" s="3" t="s">
        <v>159</v>
      </c>
      <c r="E107" s="3" t="s">
        <v>17</v>
      </c>
      <c r="F107" s="3" t="s">
        <v>12</v>
      </c>
      <c r="G107" s="20" t="s">
        <v>315</v>
      </c>
    </row>
    <row r="108" spans="1:7" x14ac:dyDescent="0.25">
      <c r="A108" s="3" t="s">
        <v>10</v>
      </c>
      <c r="B108" s="3" t="s">
        <v>211</v>
      </c>
      <c r="C108" s="1">
        <v>100000</v>
      </c>
      <c r="D108" s="3" t="s">
        <v>159</v>
      </c>
      <c r="E108" s="3" t="s">
        <v>17</v>
      </c>
      <c r="F108" s="3" t="s">
        <v>12</v>
      </c>
      <c r="G108" s="20" t="s">
        <v>184</v>
      </c>
    </row>
    <row r="109" spans="1:7" x14ac:dyDescent="0.25">
      <c r="A109" s="3" t="s">
        <v>10</v>
      </c>
      <c r="B109" s="3" t="s">
        <v>193</v>
      </c>
      <c r="C109" s="1">
        <v>30000</v>
      </c>
      <c r="D109" s="3" t="s">
        <v>159</v>
      </c>
      <c r="E109" s="3" t="s">
        <v>17</v>
      </c>
      <c r="F109" s="3" t="s">
        <v>12</v>
      </c>
      <c r="G109" s="20" t="s">
        <v>316</v>
      </c>
    </row>
    <row r="110" spans="1:7" x14ac:dyDescent="0.25">
      <c r="A110" s="3" t="s">
        <v>10</v>
      </c>
      <c r="B110" s="3" t="s">
        <v>197</v>
      </c>
      <c r="C110" s="1">
        <v>50000</v>
      </c>
      <c r="D110" s="3" t="s">
        <v>159</v>
      </c>
      <c r="E110" s="3" t="s">
        <v>17</v>
      </c>
      <c r="F110" s="3" t="s">
        <v>12</v>
      </c>
      <c r="G110" s="20" t="s">
        <v>317</v>
      </c>
    </row>
    <row r="111" spans="1:7" x14ac:dyDescent="0.25">
      <c r="A111" s="3" t="s">
        <v>10</v>
      </c>
      <c r="B111" s="8">
        <v>14111530</v>
      </c>
      <c r="C111" s="1">
        <v>105000</v>
      </c>
      <c r="D111" s="3" t="s">
        <v>214</v>
      </c>
      <c r="E111" s="3" t="s">
        <v>17</v>
      </c>
      <c r="F111" s="3" t="s">
        <v>12</v>
      </c>
      <c r="G111" s="20" t="s">
        <v>215</v>
      </c>
    </row>
    <row r="112" spans="1:7" x14ac:dyDescent="0.25">
      <c r="A112" s="3" t="s">
        <v>10</v>
      </c>
      <c r="B112" s="8">
        <v>14111514</v>
      </c>
      <c r="C112" s="1">
        <v>110000</v>
      </c>
      <c r="D112" s="3" t="s">
        <v>214</v>
      </c>
      <c r="E112" s="3" t="s">
        <v>17</v>
      </c>
      <c r="F112" s="3" t="s">
        <v>12</v>
      </c>
      <c r="G112" s="20" t="s">
        <v>224</v>
      </c>
    </row>
    <row r="113" spans="1:7" x14ac:dyDescent="0.25">
      <c r="A113" s="3" t="s">
        <v>10</v>
      </c>
      <c r="B113" s="8">
        <v>44122011</v>
      </c>
      <c r="C113" s="1">
        <v>60000</v>
      </c>
      <c r="D113" s="3" t="s">
        <v>214</v>
      </c>
      <c r="E113" s="3" t="s">
        <v>17</v>
      </c>
      <c r="F113" s="3" t="s">
        <v>12</v>
      </c>
      <c r="G113" s="20" t="s">
        <v>216</v>
      </c>
    </row>
    <row r="114" spans="1:7" x14ac:dyDescent="0.25">
      <c r="A114" s="3" t="s">
        <v>10</v>
      </c>
      <c r="B114" s="8">
        <v>55121616</v>
      </c>
      <c r="C114" s="1">
        <v>25000</v>
      </c>
      <c r="D114" s="3" t="s">
        <v>214</v>
      </c>
      <c r="E114" s="3" t="s">
        <v>17</v>
      </c>
      <c r="F114" s="3" t="s">
        <v>12</v>
      </c>
      <c r="G114" s="20" t="s">
        <v>217</v>
      </c>
    </row>
    <row r="115" spans="1:7" x14ac:dyDescent="0.25">
      <c r="A115" s="3" t="s">
        <v>10</v>
      </c>
      <c r="B115" s="8">
        <v>44122010</v>
      </c>
      <c r="C115" s="1">
        <v>50000</v>
      </c>
      <c r="D115" s="3" t="s">
        <v>214</v>
      </c>
      <c r="E115" s="3" t="s">
        <v>17</v>
      </c>
      <c r="F115" s="3" t="s">
        <v>12</v>
      </c>
      <c r="G115" s="20" t="s">
        <v>218</v>
      </c>
    </row>
    <row r="116" spans="1:7" x14ac:dyDescent="0.25">
      <c r="A116" s="3" t="s">
        <v>10</v>
      </c>
      <c r="B116" s="8">
        <v>14111507</v>
      </c>
      <c r="C116" s="1">
        <v>400000</v>
      </c>
      <c r="D116" s="3" t="s">
        <v>214</v>
      </c>
      <c r="E116" s="3" t="s">
        <v>17</v>
      </c>
      <c r="F116" s="3" t="s">
        <v>12</v>
      </c>
      <c r="G116" s="20" t="s">
        <v>219</v>
      </c>
    </row>
    <row r="117" spans="1:7" x14ac:dyDescent="0.25">
      <c r="A117" s="3" t="s">
        <v>10</v>
      </c>
      <c r="B117" s="8">
        <v>44122017</v>
      </c>
      <c r="C117" s="1">
        <v>50000</v>
      </c>
      <c r="D117" s="3" t="s">
        <v>214</v>
      </c>
      <c r="E117" s="3" t="s">
        <v>17</v>
      </c>
      <c r="F117" s="3" t="s">
        <v>12</v>
      </c>
      <c r="G117" s="20" t="s">
        <v>220</v>
      </c>
    </row>
    <row r="118" spans="1:7" x14ac:dyDescent="0.25">
      <c r="A118" s="3" t="s">
        <v>10</v>
      </c>
      <c r="B118" s="8">
        <v>44121505</v>
      </c>
      <c r="C118" s="1">
        <v>50000</v>
      </c>
      <c r="D118" s="3" t="s">
        <v>214</v>
      </c>
      <c r="E118" s="3" t="s">
        <v>17</v>
      </c>
      <c r="F118" s="3" t="s">
        <v>12</v>
      </c>
      <c r="G118" s="20" t="s">
        <v>221</v>
      </c>
    </row>
    <row r="119" spans="1:7" x14ac:dyDescent="0.25">
      <c r="A119" s="3" t="s">
        <v>10</v>
      </c>
      <c r="B119" s="8">
        <v>44122019</v>
      </c>
      <c r="C119" s="1">
        <v>150000</v>
      </c>
      <c r="D119" s="3" t="s">
        <v>214</v>
      </c>
      <c r="E119" s="3" t="s">
        <v>17</v>
      </c>
      <c r="F119" s="3" t="s">
        <v>12</v>
      </c>
      <c r="G119" s="20" t="s">
        <v>225</v>
      </c>
    </row>
    <row r="120" spans="1:7" x14ac:dyDescent="0.25">
      <c r="A120" s="3" t="s">
        <v>10</v>
      </c>
      <c r="B120" s="8">
        <v>14121605</v>
      </c>
      <c r="C120" s="1">
        <v>200000</v>
      </c>
      <c r="D120" s="3" t="s">
        <v>214</v>
      </c>
      <c r="E120" s="3" t="s">
        <v>17</v>
      </c>
      <c r="F120" s="3" t="s">
        <v>12</v>
      </c>
      <c r="G120" s="20" t="s">
        <v>222</v>
      </c>
    </row>
    <row r="121" spans="1:7" x14ac:dyDescent="0.25">
      <c r="A121" s="3" t="s">
        <v>10</v>
      </c>
      <c r="B121" s="8">
        <v>55121606</v>
      </c>
      <c r="C121" s="1">
        <v>100000</v>
      </c>
      <c r="D121" s="3" t="s">
        <v>214</v>
      </c>
      <c r="E121" s="3" t="s">
        <v>17</v>
      </c>
      <c r="F121" s="3" t="s">
        <v>12</v>
      </c>
      <c r="G121" s="20" t="s">
        <v>223</v>
      </c>
    </row>
    <row r="122" spans="1:7" x14ac:dyDescent="0.25">
      <c r="A122" s="3" t="s">
        <v>10</v>
      </c>
      <c r="B122" s="3" t="s">
        <v>229</v>
      </c>
      <c r="C122" s="1">
        <v>500000</v>
      </c>
      <c r="D122" s="3" t="s">
        <v>226</v>
      </c>
      <c r="E122" s="3" t="s">
        <v>17</v>
      </c>
      <c r="F122" s="3" t="s">
        <v>113</v>
      </c>
      <c r="G122" s="20" t="s">
        <v>228</v>
      </c>
    </row>
    <row r="123" spans="1:7" x14ac:dyDescent="0.25">
      <c r="A123" s="3" t="s">
        <v>10</v>
      </c>
      <c r="B123" s="3" t="s">
        <v>230</v>
      </c>
      <c r="C123" s="1">
        <v>500000</v>
      </c>
      <c r="D123" s="3" t="s">
        <v>226</v>
      </c>
      <c r="E123" s="3" t="s">
        <v>17</v>
      </c>
      <c r="F123" s="3" t="s">
        <v>113</v>
      </c>
      <c r="G123" s="20" t="s">
        <v>227</v>
      </c>
    </row>
    <row r="124" spans="1:7" x14ac:dyDescent="0.25">
      <c r="A124" s="3" t="s">
        <v>10</v>
      </c>
      <c r="B124" s="3">
        <v>47131830</v>
      </c>
      <c r="C124" s="1">
        <v>50000</v>
      </c>
      <c r="D124" s="3" t="s">
        <v>231</v>
      </c>
      <c r="E124" s="3" t="s">
        <v>17</v>
      </c>
      <c r="F124" s="3" t="s">
        <v>12</v>
      </c>
      <c r="G124" s="20" t="s">
        <v>232</v>
      </c>
    </row>
    <row r="125" spans="1:7" x14ac:dyDescent="0.25">
      <c r="A125" s="3" t="s">
        <v>10</v>
      </c>
      <c r="B125" s="3">
        <v>47131810</v>
      </c>
      <c r="C125" s="1">
        <v>10000</v>
      </c>
      <c r="D125" s="3" t="s">
        <v>231</v>
      </c>
      <c r="E125" s="3" t="s">
        <v>17</v>
      </c>
      <c r="F125" s="3" t="s">
        <v>12</v>
      </c>
      <c r="G125" s="20" t="s">
        <v>233</v>
      </c>
    </row>
    <row r="126" spans="1:7" x14ac:dyDescent="0.25">
      <c r="A126" s="3" t="s">
        <v>10</v>
      </c>
      <c r="B126" s="3">
        <v>47131602</v>
      </c>
      <c r="C126" s="1">
        <v>15000</v>
      </c>
      <c r="D126" s="3" t="s">
        <v>231</v>
      </c>
      <c r="E126" s="3" t="s">
        <v>17</v>
      </c>
      <c r="F126" s="3" t="s">
        <v>12</v>
      </c>
      <c r="G126" s="20" t="s">
        <v>234</v>
      </c>
    </row>
    <row r="127" spans="1:7" x14ac:dyDescent="0.25">
      <c r="A127" s="3" t="s">
        <v>10</v>
      </c>
      <c r="B127" s="3">
        <v>47131812</v>
      </c>
      <c r="C127" s="1">
        <v>100000</v>
      </c>
      <c r="D127" s="3" t="s">
        <v>231</v>
      </c>
      <c r="E127" s="3" t="s">
        <v>17</v>
      </c>
      <c r="F127" s="3" t="s">
        <v>12</v>
      </c>
      <c r="G127" s="20" t="s">
        <v>235</v>
      </c>
    </row>
    <row r="128" spans="1:7" x14ac:dyDescent="0.25">
      <c r="A128" s="3" t="s">
        <v>10</v>
      </c>
      <c r="B128" s="3">
        <v>47131807</v>
      </c>
      <c r="C128" s="1">
        <v>150000</v>
      </c>
      <c r="D128" s="3" t="s">
        <v>231</v>
      </c>
      <c r="E128" s="3" t="s">
        <v>17</v>
      </c>
      <c r="F128" s="3" t="s">
        <v>12</v>
      </c>
      <c r="G128" s="20" t="s">
        <v>236</v>
      </c>
    </row>
    <row r="129" spans="1:7" x14ac:dyDescent="0.25">
      <c r="A129" s="3" t="s">
        <v>10</v>
      </c>
      <c r="B129" s="3">
        <v>47131803</v>
      </c>
      <c r="C129" s="1">
        <v>120000</v>
      </c>
      <c r="D129" s="3" t="s">
        <v>231</v>
      </c>
      <c r="E129" s="3" t="s">
        <v>17</v>
      </c>
      <c r="F129" s="3" t="s">
        <v>12</v>
      </c>
      <c r="G129" s="20" t="s">
        <v>237</v>
      </c>
    </row>
    <row r="130" spans="1:7" x14ac:dyDescent="0.25">
      <c r="A130" s="3" t="s">
        <v>10</v>
      </c>
      <c r="B130" s="3">
        <v>47121701</v>
      </c>
      <c r="C130" s="1">
        <v>250000</v>
      </c>
      <c r="D130" s="3" t="s">
        <v>231</v>
      </c>
      <c r="E130" s="3" t="s">
        <v>17</v>
      </c>
      <c r="F130" s="3" t="s">
        <v>12</v>
      </c>
      <c r="G130" s="20" t="s">
        <v>238</v>
      </c>
    </row>
    <row r="131" spans="1:7" x14ac:dyDescent="0.25">
      <c r="A131" s="3" t="s">
        <v>10</v>
      </c>
      <c r="B131" s="3">
        <v>14111704</v>
      </c>
      <c r="C131" s="1">
        <v>340000</v>
      </c>
      <c r="D131" s="3" t="s">
        <v>231</v>
      </c>
      <c r="E131" s="3" t="s">
        <v>17</v>
      </c>
      <c r="F131" s="3" t="s">
        <v>12</v>
      </c>
      <c r="G131" s="20" t="s">
        <v>239</v>
      </c>
    </row>
    <row r="132" spans="1:7" x14ac:dyDescent="0.25">
      <c r="A132" s="3" t="s">
        <v>10</v>
      </c>
      <c r="B132" s="3">
        <v>53131608</v>
      </c>
      <c r="C132" s="1">
        <v>100000</v>
      </c>
      <c r="D132" s="3" t="s">
        <v>231</v>
      </c>
      <c r="E132" s="3" t="s">
        <v>17</v>
      </c>
      <c r="F132" s="3" t="s">
        <v>12</v>
      </c>
      <c r="G132" s="20" t="s">
        <v>240</v>
      </c>
    </row>
    <row r="133" spans="1:7" x14ac:dyDescent="0.25">
      <c r="A133" s="3" t="s">
        <v>10</v>
      </c>
      <c r="B133" s="3">
        <v>47131824</v>
      </c>
      <c r="C133" s="1">
        <v>20000</v>
      </c>
      <c r="D133" s="3" t="s">
        <v>231</v>
      </c>
      <c r="E133" s="3" t="s">
        <v>17</v>
      </c>
      <c r="F133" s="3" t="s">
        <v>12</v>
      </c>
      <c r="G133" s="20" t="s">
        <v>241</v>
      </c>
    </row>
    <row r="134" spans="1:7" x14ac:dyDescent="0.25">
      <c r="A134" s="3" t="s">
        <v>10</v>
      </c>
      <c r="B134" s="3">
        <v>51473016</v>
      </c>
      <c r="C134" s="1">
        <v>120000</v>
      </c>
      <c r="D134" s="3" t="s">
        <v>231</v>
      </c>
      <c r="E134" s="3" t="s">
        <v>17</v>
      </c>
      <c r="F134" s="3" t="s">
        <v>12</v>
      </c>
      <c r="G134" s="20" t="s">
        <v>242</v>
      </c>
    </row>
    <row r="135" spans="1:7" x14ac:dyDescent="0.25">
      <c r="A135" s="3" t="s">
        <v>10</v>
      </c>
      <c r="B135" s="3">
        <v>46181504</v>
      </c>
      <c r="C135" s="1">
        <v>100000</v>
      </c>
      <c r="D135" s="3" t="s">
        <v>231</v>
      </c>
      <c r="E135" s="3" t="s">
        <v>17</v>
      </c>
      <c r="F135" s="3" t="s">
        <v>12</v>
      </c>
      <c r="G135" s="20" t="s">
        <v>243</v>
      </c>
    </row>
    <row r="136" spans="1:7" x14ac:dyDescent="0.25">
      <c r="A136" s="3" t="s">
        <v>10</v>
      </c>
      <c r="B136" s="3">
        <v>47131802</v>
      </c>
      <c r="C136" s="1">
        <v>55000</v>
      </c>
      <c r="D136" s="3" t="s">
        <v>231</v>
      </c>
      <c r="E136" s="3" t="s">
        <v>17</v>
      </c>
      <c r="F136" s="3" t="s">
        <v>12</v>
      </c>
      <c r="G136" s="20" t="s">
        <v>244</v>
      </c>
    </row>
    <row r="137" spans="1:7" x14ac:dyDescent="0.25">
      <c r="A137" s="3" t="s">
        <v>10</v>
      </c>
      <c r="B137" s="3">
        <v>47131828</v>
      </c>
      <c r="C137" s="1">
        <v>50000</v>
      </c>
      <c r="D137" s="3" t="s">
        <v>231</v>
      </c>
      <c r="E137" s="3" t="s">
        <v>17</v>
      </c>
      <c r="F137" s="3" t="s">
        <v>12</v>
      </c>
      <c r="G137" s="20" t="s">
        <v>245</v>
      </c>
    </row>
    <row r="138" spans="1:7" x14ac:dyDescent="0.25">
      <c r="A138" s="3" t="s">
        <v>10</v>
      </c>
      <c r="B138" s="3">
        <v>47131609</v>
      </c>
      <c r="C138" s="1">
        <v>20000</v>
      </c>
      <c r="D138" s="3" t="s">
        <v>231</v>
      </c>
      <c r="E138" s="3" t="s">
        <v>17</v>
      </c>
      <c r="F138" s="3" t="s">
        <v>12</v>
      </c>
      <c r="G138" s="20" t="s">
        <v>246</v>
      </c>
    </row>
    <row r="139" spans="1:7" x14ac:dyDescent="0.25">
      <c r="A139" s="3" t="s">
        <v>10</v>
      </c>
      <c r="B139" s="3">
        <v>47131604</v>
      </c>
      <c r="C139" s="1">
        <v>30000</v>
      </c>
      <c r="D139" s="3" t="s">
        <v>231</v>
      </c>
      <c r="E139" s="3" t="s">
        <v>17</v>
      </c>
      <c r="F139" s="3" t="s">
        <v>12</v>
      </c>
      <c r="G139" s="20" t="s">
        <v>247</v>
      </c>
    </row>
    <row r="140" spans="1:7" x14ac:dyDescent="0.25">
      <c r="A140" s="3" t="s">
        <v>10</v>
      </c>
      <c r="B140" s="3">
        <v>47131608</v>
      </c>
      <c r="C140" s="1">
        <v>10000</v>
      </c>
      <c r="D140" s="3" t="s">
        <v>231</v>
      </c>
      <c r="E140" s="3" t="s">
        <v>17</v>
      </c>
      <c r="F140" s="3" t="s">
        <v>12</v>
      </c>
      <c r="G140" s="20" t="s">
        <v>248</v>
      </c>
    </row>
    <row r="141" spans="1:7" x14ac:dyDescent="0.25">
      <c r="A141" s="3" t="s">
        <v>10</v>
      </c>
      <c r="B141" s="3">
        <v>47121807</v>
      </c>
      <c r="C141" s="1">
        <v>20000</v>
      </c>
      <c r="D141" s="3" t="s">
        <v>231</v>
      </c>
      <c r="E141" s="3" t="s">
        <v>17</v>
      </c>
      <c r="F141" s="3" t="s">
        <v>12</v>
      </c>
      <c r="G141" s="20" t="s">
        <v>249</v>
      </c>
    </row>
    <row r="142" spans="1:7" x14ac:dyDescent="0.25">
      <c r="A142" s="3" t="s">
        <v>10</v>
      </c>
      <c r="B142" s="3">
        <v>47131805</v>
      </c>
      <c r="C142" s="1">
        <v>50000</v>
      </c>
      <c r="D142" s="3" t="s">
        <v>231</v>
      </c>
      <c r="E142" s="3" t="s">
        <v>17</v>
      </c>
      <c r="F142" s="3" t="s">
        <v>12</v>
      </c>
      <c r="G142" s="20" t="s">
        <v>250</v>
      </c>
    </row>
    <row r="143" spans="1:7" x14ac:dyDescent="0.25">
      <c r="A143" s="3" t="s">
        <v>10</v>
      </c>
      <c r="B143" s="3">
        <v>47131617</v>
      </c>
      <c r="C143" s="1">
        <v>50000</v>
      </c>
      <c r="D143" s="3" t="s">
        <v>231</v>
      </c>
      <c r="E143" s="3" t="s">
        <v>17</v>
      </c>
      <c r="F143" s="3" t="s">
        <v>12</v>
      </c>
      <c r="G143" s="20" t="s">
        <v>251</v>
      </c>
    </row>
    <row r="144" spans="1:7" x14ac:dyDescent="0.25">
      <c r="A144" s="3" t="s">
        <v>10</v>
      </c>
      <c r="B144" s="3">
        <v>47131501</v>
      </c>
      <c r="C144" s="1">
        <v>160000</v>
      </c>
      <c r="D144" s="3" t="s">
        <v>231</v>
      </c>
      <c r="E144" s="3" t="s">
        <v>17</v>
      </c>
      <c r="F144" s="3" t="s">
        <v>12</v>
      </c>
      <c r="G144" s="20" t="s">
        <v>252</v>
      </c>
    </row>
    <row r="145" spans="1:7" x14ac:dyDescent="0.25">
      <c r="A145" s="3" t="s">
        <v>10</v>
      </c>
      <c r="B145" s="3">
        <v>47131605</v>
      </c>
      <c r="C145" s="1">
        <v>15000</v>
      </c>
      <c r="D145" s="3" t="s">
        <v>231</v>
      </c>
      <c r="E145" s="3" t="s">
        <v>17</v>
      </c>
      <c r="F145" s="3" t="s">
        <v>12</v>
      </c>
      <c r="G145" s="20" t="s">
        <v>253</v>
      </c>
    </row>
    <row r="146" spans="1:7" x14ac:dyDescent="0.25">
      <c r="A146" s="3" t="s">
        <v>10</v>
      </c>
      <c r="B146" s="3">
        <v>47131611</v>
      </c>
      <c r="C146" s="1">
        <v>15000</v>
      </c>
      <c r="D146" s="3" t="s">
        <v>231</v>
      </c>
      <c r="E146" s="3" t="s">
        <v>17</v>
      </c>
      <c r="F146" s="3" t="s">
        <v>12</v>
      </c>
      <c r="G146" s="20" t="s">
        <v>254</v>
      </c>
    </row>
    <row r="147" spans="1:7" x14ac:dyDescent="0.25">
      <c r="A147" s="3" t="s">
        <v>10</v>
      </c>
      <c r="B147" s="3" t="s">
        <v>256</v>
      </c>
      <c r="C147" s="1">
        <v>250000</v>
      </c>
      <c r="D147" s="3" t="s">
        <v>231</v>
      </c>
      <c r="E147" s="3" t="s">
        <v>17</v>
      </c>
      <c r="F147" s="3" t="s">
        <v>12</v>
      </c>
      <c r="G147" s="20" t="s">
        <v>257</v>
      </c>
    </row>
    <row r="148" spans="1:7" x14ac:dyDescent="0.25">
      <c r="A148" s="3" t="s">
        <v>10</v>
      </c>
      <c r="B148" s="3" t="s">
        <v>259</v>
      </c>
      <c r="C148" s="1">
        <v>100000</v>
      </c>
      <c r="D148" s="3" t="s">
        <v>258</v>
      </c>
      <c r="E148" s="3" t="s">
        <v>17</v>
      </c>
      <c r="F148" s="3" t="s">
        <v>12</v>
      </c>
      <c r="G148" s="20" t="s">
        <v>318</v>
      </c>
    </row>
    <row r="149" spans="1:7" x14ac:dyDescent="0.25">
      <c r="A149" s="3" t="s">
        <v>10</v>
      </c>
      <c r="B149" s="8">
        <v>26111702</v>
      </c>
      <c r="C149" s="1">
        <v>25000</v>
      </c>
      <c r="D149" s="3" t="s">
        <v>260</v>
      </c>
      <c r="E149" s="3" t="s">
        <v>17</v>
      </c>
      <c r="F149" s="3" t="s">
        <v>12</v>
      </c>
      <c r="G149" s="20" t="s">
        <v>262</v>
      </c>
    </row>
    <row r="150" spans="1:7" x14ac:dyDescent="0.25">
      <c r="A150" s="3" t="s">
        <v>10</v>
      </c>
      <c r="B150" s="3" t="s">
        <v>261</v>
      </c>
      <c r="C150" s="1">
        <v>25000</v>
      </c>
      <c r="D150" s="3" t="s">
        <v>260</v>
      </c>
      <c r="E150" s="3" t="s">
        <v>17</v>
      </c>
      <c r="F150" s="3" t="s">
        <v>12</v>
      </c>
      <c r="G150" s="20" t="s">
        <v>263</v>
      </c>
    </row>
    <row r="151" spans="1:7" x14ac:dyDescent="0.25">
      <c r="A151" s="3" t="s">
        <v>10</v>
      </c>
      <c r="B151" s="3" t="s">
        <v>265</v>
      </c>
      <c r="C151" s="1">
        <v>6000000</v>
      </c>
      <c r="D151" s="3" t="s">
        <v>264</v>
      </c>
      <c r="E151" s="3" t="s">
        <v>281</v>
      </c>
      <c r="F151" s="3" t="s">
        <v>12</v>
      </c>
      <c r="G151" s="20" t="s">
        <v>266</v>
      </c>
    </row>
    <row r="152" spans="1:7" x14ac:dyDescent="0.25">
      <c r="A152" s="3" t="s">
        <v>10</v>
      </c>
      <c r="B152" s="3" t="s">
        <v>269</v>
      </c>
      <c r="C152" s="1">
        <v>1190000</v>
      </c>
      <c r="D152" s="3" t="s">
        <v>264</v>
      </c>
      <c r="E152" s="3" t="s">
        <v>281</v>
      </c>
      <c r="F152" s="3" t="s">
        <v>53</v>
      </c>
      <c r="G152" s="20" t="s">
        <v>267</v>
      </c>
    </row>
    <row r="153" spans="1:7" x14ac:dyDescent="0.25">
      <c r="A153" s="3" t="s">
        <v>10</v>
      </c>
      <c r="B153" s="3" t="s">
        <v>270</v>
      </c>
      <c r="C153" s="1">
        <v>50000</v>
      </c>
      <c r="D153" s="3" t="s">
        <v>264</v>
      </c>
      <c r="E153" s="3" t="s">
        <v>281</v>
      </c>
      <c r="F153" s="3" t="s">
        <v>113</v>
      </c>
      <c r="G153" s="20" t="s">
        <v>268</v>
      </c>
    </row>
    <row r="154" spans="1:7" x14ac:dyDescent="0.25">
      <c r="A154" s="3" t="s">
        <v>10</v>
      </c>
      <c r="B154" s="3" t="s">
        <v>272</v>
      </c>
      <c r="C154" s="1">
        <v>1200000</v>
      </c>
      <c r="D154" s="3" t="s">
        <v>271</v>
      </c>
      <c r="E154" s="3" t="s">
        <v>281</v>
      </c>
      <c r="F154" s="3" t="s">
        <v>12</v>
      </c>
      <c r="G154" s="20" t="s">
        <v>273</v>
      </c>
    </row>
    <row r="155" spans="1:7" x14ac:dyDescent="0.25">
      <c r="A155" s="3" t="s">
        <v>10</v>
      </c>
      <c r="B155" s="3" t="s">
        <v>275</v>
      </c>
      <c r="C155" s="1">
        <v>6000000</v>
      </c>
      <c r="D155" s="3" t="s">
        <v>271</v>
      </c>
      <c r="E155" s="3" t="s">
        <v>281</v>
      </c>
      <c r="F155" s="3" t="s">
        <v>12</v>
      </c>
      <c r="G155" s="20" t="s">
        <v>274</v>
      </c>
    </row>
    <row r="156" spans="1:7" x14ac:dyDescent="0.25">
      <c r="A156" s="3" t="s">
        <v>10</v>
      </c>
      <c r="B156" s="3" t="s">
        <v>307</v>
      </c>
      <c r="C156" s="1">
        <v>1000000</v>
      </c>
      <c r="D156" s="3" t="s">
        <v>271</v>
      </c>
      <c r="E156" s="3" t="s">
        <v>281</v>
      </c>
      <c r="F156" s="3" t="s">
        <v>113</v>
      </c>
      <c r="G156" s="20" t="s">
        <v>305</v>
      </c>
    </row>
    <row r="157" spans="1:7" x14ac:dyDescent="0.25">
      <c r="A157" s="3" t="s">
        <v>10</v>
      </c>
      <c r="B157" s="3" t="s">
        <v>276</v>
      </c>
      <c r="C157" s="1">
        <v>650000</v>
      </c>
      <c r="D157" s="3" t="s">
        <v>271</v>
      </c>
      <c r="E157" s="3" t="s">
        <v>281</v>
      </c>
      <c r="F157" s="3" t="s">
        <v>113</v>
      </c>
      <c r="G157" s="20" t="s">
        <v>277</v>
      </c>
    </row>
    <row r="158" spans="1:7" x14ac:dyDescent="0.25">
      <c r="A158" s="3" t="s">
        <v>10</v>
      </c>
      <c r="B158" s="3" t="s">
        <v>278</v>
      </c>
      <c r="C158" s="1">
        <v>1790000</v>
      </c>
      <c r="D158" s="3" t="s">
        <v>271</v>
      </c>
      <c r="E158" s="3" t="s">
        <v>281</v>
      </c>
      <c r="F158" s="3" t="s">
        <v>113</v>
      </c>
      <c r="G158" s="20" t="s">
        <v>279</v>
      </c>
    </row>
    <row r="159" spans="1:7" x14ac:dyDescent="0.25">
      <c r="A159" s="3" t="s">
        <v>10</v>
      </c>
      <c r="B159" s="3" t="s">
        <v>282</v>
      </c>
      <c r="C159" s="1">
        <v>8866000</v>
      </c>
      <c r="D159" s="3" t="s">
        <v>280</v>
      </c>
      <c r="E159" s="3" t="s">
        <v>281</v>
      </c>
      <c r="F159" s="3" t="s">
        <v>12</v>
      </c>
      <c r="G159" s="20" t="s">
        <v>283</v>
      </c>
    </row>
    <row r="160" spans="1:7" x14ac:dyDescent="0.25">
      <c r="A160" s="3" t="s">
        <v>10</v>
      </c>
      <c r="B160" s="3" t="s">
        <v>284</v>
      </c>
      <c r="C160" s="1">
        <v>354574000</v>
      </c>
      <c r="D160" s="3" t="s">
        <v>280</v>
      </c>
      <c r="E160" s="3" t="s">
        <v>281</v>
      </c>
      <c r="F160" s="3" t="s">
        <v>12</v>
      </c>
      <c r="G160" s="20" t="s">
        <v>285</v>
      </c>
    </row>
    <row r="161" spans="1:7" x14ac:dyDescent="0.25">
      <c r="A161" s="3" t="s">
        <v>10</v>
      </c>
      <c r="B161" s="3" t="s">
        <v>287</v>
      </c>
      <c r="C161" s="1">
        <v>1810000</v>
      </c>
      <c r="D161" s="3" t="s">
        <v>280</v>
      </c>
      <c r="E161" s="3" t="s">
        <v>281</v>
      </c>
      <c r="F161" s="3" t="s">
        <v>12</v>
      </c>
      <c r="G161" s="20" t="s">
        <v>286</v>
      </c>
    </row>
    <row r="162" spans="1:7" x14ac:dyDescent="0.25">
      <c r="A162" s="3" t="s">
        <v>10</v>
      </c>
      <c r="B162" s="3" t="s">
        <v>289</v>
      </c>
      <c r="C162" s="1">
        <v>3000000</v>
      </c>
      <c r="D162" s="3" t="s">
        <v>288</v>
      </c>
      <c r="E162" s="3" t="s">
        <v>281</v>
      </c>
      <c r="F162" s="3" t="s">
        <v>12</v>
      </c>
      <c r="G162" s="20" t="s">
        <v>319</v>
      </c>
    </row>
    <row r="163" spans="1:7" x14ac:dyDescent="0.25">
      <c r="A163" s="3" t="s">
        <v>10</v>
      </c>
      <c r="B163" s="3" t="s">
        <v>294</v>
      </c>
      <c r="C163" s="1">
        <v>400000</v>
      </c>
      <c r="D163" s="3" t="s">
        <v>290</v>
      </c>
      <c r="E163" s="3" t="s">
        <v>281</v>
      </c>
      <c r="F163" s="3" t="s">
        <v>12</v>
      </c>
      <c r="G163" s="20" t="s">
        <v>291</v>
      </c>
    </row>
    <row r="164" spans="1:7" x14ac:dyDescent="0.25">
      <c r="A164" s="3" t="s">
        <v>10</v>
      </c>
      <c r="B164" s="3" t="s">
        <v>296</v>
      </c>
      <c r="C164" s="1">
        <v>1000000</v>
      </c>
      <c r="D164" s="3" t="s">
        <v>290</v>
      </c>
      <c r="E164" s="3" t="s">
        <v>281</v>
      </c>
      <c r="F164" s="3" t="s">
        <v>53</v>
      </c>
      <c r="G164" s="20" t="s">
        <v>292</v>
      </c>
    </row>
    <row r="165" spans="1:7" x14ac:dyDescent="0.25">
      <c r="A165" s="3" t="s">
        <v>10</v>
      </c>
      <c r="B165" s="3" t="s">
        <v>295</v>
      </c>
      <c r="C165" s="1">
        <v>600000</v>
      </c>
      <c r="D165" s="3" t="s">
        <v>290</v>
      </c>
      <c r="E165" s="3" t="s">
        <v>281</v>
      </c>
      <c r="F165" s="3" t="s">
        <v>113</v>
      </c>
      <c r="G165" s="20" t="s">
        <v>293</v>
      </c>
    </row>
    <row r="166" spans="1:7" x14ac:dyDescent="0.25">
      <c r="A166" s="3" t="s">
        <v>10</v>
      </c>
      <c r="B166" s="3" t="s">
        <v>308</v>
      </c>
      <c r="C166" s="1">
        <v>320000</v>
      </c>
      <c r="D166" s="3" t="s">
        <v>290</v>
      </c>
      <c r="E166" s="3" t="s">
        <v>281</v>
      </c>
      <c r="F166" s="3" t="s">
        <v>113</v>
      </c>
      <c r="G166" s="20" t="s">
        <v>306</v>
      </c>
    </row>
    <row r="167" spans="1:7" x14ac:dyDescent="0.25">
      <c r="A167" s="3" t="s">
        <v>10</v>
      </c>
      <c r="B167" s="3" t="s">
        <v>298</v>
      </c>
      <c r="C167" s="1">
        <v>1650000</v>
      </c>
      <c r="D167" s="3" t="s">
        <v>297</v>
      </c>
      <c r="E167" s="3" t="s">
        <v>281</v>
      </c>
      <c r="F167" s="3" t="s">
        <v>12</v>
      </c>
      <c r="G167" s="20" t="s">
        <v>299</v>
      </c>
    </row>
    <row r="168" spans="1:7" x14ac:dyDescent="0.25">
      <c r="A168" s="3" t="s">
        <v>10</v>
      </c>
      <c r="B168" s="3" t="s">
        <v>300</v>
      </c>
      <c r="C168" s="1">
        <v>109900000</v>
      </c>
      <c r="D168" s="3" t="s">
        <v>297</v>
      </c>
      <c r="E168" s="3" t="s">
        <v>281</v>
      </c>
      <c r="F168" s="3" t="s">
        <v>12</v>
      </c>
      <c r="G168" s="20" t="s">
        <v>301</v>
      </c>
    </row>
  </sheetData>
  <mergeCells count="3">
    <mergeCell ref="A4:G4"/>
    <mergeCell ref="A1:G1"/>
    <mergeCell ref="B2:G2"/>
  </mergeCells>
  <conditionalFormatting sqref="B121">
    <cfRule type="duplicateValues" dxfId="0" priority="1"/>
  </conditionalFormatting>
  <dataValidations count="1">
    <dataValidation type="decimal" allowBlank="1" showInputMessage="1" showErrorMessage="1" sqref="C54:C83 C111:C119 C124:C146" xr:uid="{5C683818-B666-451B-8CB2-05E69855E513}">
      <formula1>1</formula1>
      <formula2>999999999.999</formula2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AC4B7-3FAC-4511-8A75-A55F6ECD5B8F}">
  <dimension ref="A1:F17"/>
  <sheetViews>
    <sheetView workbookViewId="0">
      <selection activeCell="E19" sqref="E19"/>
    </sheetView>
  </sheetViews>
  <sheetFormatPr baseColWidth="10" defaultRowHeight="15" x14ac:dyDescent="0.25"/>
  <cols>
    <col min="3" max="3" width="16.85546875" customWidth="1"/>
    <col min="4" max="5" width="13.7109375" customWidth="1"/>
    <col min="6" max="6" width="15.28515625" customWidth="1"/>
  </cols>
  <sheetData>
    <row r="1" spans="1:6" x14ac:dyDescent="0.25">
      <c r="D1" t="s">
        <v>38</v>
      </c>
      <c r="E1">
        <f>602*1.15</f>
        <v>692.3</v>
      </c>
    </row>
    <row r="2" spans="1:6" ht="30" x14ac:dyDescent="0.25">
      <c r="C2" s="9" t="s">
        <v>40</v>
      </c>
      <c r="D2" s="9" t="s">
        <v>39</v>
      </c>
      <c r="E2" s="9" t="s">
        <v>41</v>
      </c>
    </row>
    <row r="3" spans="1:6" x14ac:dyDescent="0.25">
      <c r="A3" s="14">
        <v>81161707</v>
      </c>
      <c r="B3" t="s">
        <v>37</v>
      </c>
      <c r="C3" s="11">
        <v>2542.5</v>
      </c>
      <c r="D3" s="10">
        <f>+C3*E1</f>
        <v>1760172.75</v>
      </c>
      <c r="E3" s="10">
        <f t="shared" ref="E3:E10" si="0">+D3*13</f>
        <v>22882245.75</v>
      </c>
      <c r="F3" s="10">
        <v>25500000</v>
      </c>
    </row>
    <row r="4" spans="1:6" x14ac:dyDescent="0.25">
      <c r="A4" s="15">
        <v>81112101</v>
      </c>
      <c r="B4" t="s">
        <v>35</v>
      </c>
      <c r="C4" s="11">
        <v>736.52</v>
      </c>
      <c r="D4" s="10">
        <f>+C4*E1</f>
        <v>509892.79599999997</v>
      </c>
      <c r="E4" s="10">
        <f t="shared" si="0"/>
        <v>6628606.3479999993</v>
      </c>
      <c r="F4" s="10">
        <v>10000000</v>
      </c>
    </row>
    <row r="5" spans="1:6" x14ac:dyDescent="0.25">
      <c r="A5" s="12">
        <v>83111603</v>
      </c>
      <c r="B5" t="s">
        <v>30</v>
      </c>
      <c r="C5" s="10">
        <v>35000</v>
      </c>
      <c r="D5" s="10">
        <f t="shared" ref="D5:D10" si="1">+C5</f>
        <v>35000</v>
      </c>
      <c r="E5" s="10">
        <f t="shared" si="0"/>
        <v>455000</v>
      </c>
      <c r="F5" s="10">
        <v>500000</v>
      </c>
    </row>
    <row r="6" spans="1:6" x14ac:dyDescent="0.25">
      <c r="A6" s="13">
        <v>83111503</v>
      </c>
      <c r="B6" t="s">
        <v>31</v>
      </c>
      <c r="C6" s="10">
        <v>50000</v>
      </c>
      <c r="D6" s="10">
        <f t="shared" si="1"/>
        <v>50000</v>
      </c>
      <c r="E6" s="10">
        <f t="shared" si="0"/>
        <v>650000</v>
      </c>
      <c r="F6" s="10">
        <v>800000</v>
      </c>
    </row>
    <row r="7" spans="1:6" x14ac:dyDescent="0.25">
      <c r="A7" s="12">
        <v>83111603</v>
      </c>
      <c r="B7" t="s">
        <v>32</v>
      </c>
      <c r="C7" s="10">
        <v>20000</v>
      </c>
      <c r="D7" s="10">
        <f t="shared" si="1"/>
        <v>20000</v>
      </c>
      <c r="E7" s="10">
        <f t="shared" si="0"/>
        <v>260000</v>
      </c>
      <c r="F7" s="10">
        <v>400000</v>
      </c>
    </row>
    <row r="8" spans="1:6" x14ac:dyDescent="0.25">
      <c r="A8" s="13">
        <v>83111503</v>
      </c>
      <c r="B8" t="s">
        <v>33</v>
      </c>
      <c r="C8" s="10">
        <v>500000</v>
      </c>
      <c r="D8" s="10">
        <f t="shared" si="1"/>
        <v>500000</v>
      </c>
      <c r="E8" s="10">
        <f t="shared" si="0"/>
        <v>6500000</v>
      </c>
      <c r="F8" s="10">
        <v>8081000</v>
      </c>
    </row>
    <row r="9" spans="1:6" x14ac:dyDescent="0.25">
      <c r="A9" s="12">
        <v>83111603</v>
      </c>
      <c r="B9" t="s">
        <v>34</v>
      </c>
      <c r="C9" s="10">
        <v>52000</v>
      </c>
      <c r="D9" s="10">
        <f t="shared" si="1"/>
        <v>52000</v>
      </c>
      <c r="E9" s="10">
        <f t="shared" si="0"/>
        <v>676000</v>
      </c>
      <c r="F9" s="10">
        <v>800000</v>
      </c>
    </row>
    <row r="10" spans="1:6" x14ac:dyDescent="0.25">
      <c r="A10" s="13">
        <v>83111503</v>
      </c>
      <c r="B10" t="s">
        <v>36</v>
      </c>
      <c r="C10" s="10">
        <v>20000</v>
      </c>
      <c r="D10" s="10">
        <f t="shared" si="1"/>
        <v>20000</v>
      </c>
      <c r="E10" s="10">
        <f t="shared" si="0"/>
        <v>260000</v>
      </c>
      <c r="F10" s="10">
        <v>400000</v>
      </c>
    </row>
    <row r="11" spans="1:6" x14ac:dyDescent="0.25">
      <c r="E11" s="10">
        <f>SUM(E3:E10)</f>
        <v>38311852.097999997</v>
      </c>
      <c r="F11" s="10">
        <f>SUM(F3:F10)</f>
        <v>46481000</v>
      </c>
    </row>
    <row r="13" spans="1:6" x14ac:dyDescent="0.25">
      <c r="C13" s="12">
        <v>83111603</v>
      </c>
      <c r="D13" s="10">
        <f>+F5+F7+F9</f>
        <v>1700000</v>
      </c>
      <c r="F13" s="10">
        <f>46481000-F11</f>
        <v>0</v>
      </c>
    </row>
    <row r="14" spans="1:6" x14ac:dyDescent="0.25">
      <c r="C14" s="13">
        <v>83111503</v>
      </c>
      <c r="D14" s="10">
        <f>+F6+F8+F10</f>
        <v>9281000</v>
      </c>
    </row>
    <row r="15" spans="1:6" x14ac:dyDescent="0.25">
      <c r="C15" s="14">
        <v>81161707</v>
      </c>
      <c r="D15" s="10">
        <f>+F3</f>
        <v>25500000</v>
      </c>
    </row>
    <row r="16" spans="1:6" x14ac:dyDescent="0.25">
      <c r="C16" s="15">
        <v>81112101</v>
      </c>
      <c r="D16" s="10">
        <f>+F4</f>
        <v>10000000</v>
      </c>
    </row>
    <row r="17" spans="4:4" x14ac:dyDescent="0.25">
      <c r="D17" s="10">
        <f>SUM(D13:D16)</f>
        <v>46481000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AE7EA857C12B64F85CDE25058169671" ma:contentTypeVersion="14" ma:contentTypeDescription="Crear nuevo documento." ma:contentTypeScope="" ma:versionID="3d3350f906ad9c9962e75b3364ea5011">
  <xsd:schema xmlns:xsd="http://www.w3.org/2001/XMLSchema" xmlns:xs="http://www.w3.org/2001/XMLSchema" xmlns:p="http://schemas.microsoft.com/office/2006/metadata/properties" xmlns:ns2="4ade2db1-d28a-4136-8cd1-9c3f243bf2af" xmlns:ns3="9f96b710-6ba0-4c50-90fb-6b7873775d93" targetNamespace="http://schemas.microsoft.com/office/2006/metadata/properties" ma:root="true" ma:fieldsID="412b21a0e67fcd904c6bead3f87d33f4" ns2:_="" ns3:_="">
    <xsd:import namespace="4ade2db1-d28a-4136-8cd1-9c3f243bf2af"/>
    <xsd:import namespace="9f96b710-6ba0-4c50-90fb-6b7873775d93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de2db1-d28a-4136-8cd1-9c3f243bf2af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Etiquetas de imagen" ma:readOnly="false" ma:fieldId="{5cf76f15-5ced-4ddc-b409-7134ff3c332f}" ma:taxonomyMulti="true" ma:sspId="d6606d53-4454-4c34-a99c-9e9c1329676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96b710-6ba0-4c50-90fb-6b7873775d9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ade2db1-d28a-4136-8cd1-9c3f243bf2a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2934303-AB92-4C0E-91DB-660AEC824597}"/>
</file>

<file path=customXml/itemProps2.xml><?xml version="1.0" encoding="utf-8"?>
<ds:datastoreItem xmlns:ds="http://schemas.openxmlformats.org/officeDocument/2006/customXml" ds:itemID="{E10344D3-63B4-4307-A287-E7D10B82B5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8B1A9E-DE1C-4975-BB5B-067E8982340E}">
  <ds:schemaRefs>
    <ds:schemaRef ds:uri="http://schemas.microsoft.com/office/2006/metadata/properties"/>
    <ds:schemaRef ds:uri="http://schemas.microsoft.com/office/infopath/2007/PartnerControls"/>
    <ds:schemaRef ds:uri="4ade2db1-d28a-4136-8cd1-9c3f243bf2a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Esteban Meneses Vargas</dc:creator>
  <cp:lastModifiedBy>Karla Vanessa Vargas Chaves</cp:lastModifiedBy>
  <dcterms:created xsi:type="dcterms:W3CDTF">2022-12-30T08:29:34Z</dcterms:created>
  <dcterms:modified xsi:type="dcterms:W3CDTF">2024-01-12T17:20:41Z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0x0101001AE7EA857C12B64F85CDE25058169671</vt:lpwstr>
  </property>
  <property fmtid="{D5CDD505-2E9C-101B-9397-08002B2CF9AE}" pid="3" name="MediaServiceImageTags">
    <vt:lpwstr/>
  </property>
</Properties>
</file>